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190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</sheets>
  <definedNames>
    <definedName name="Classements" localSheetId="5">'Divers'!$B$1:$D$28</definedName>
    <definedName name="Classements" localSheetId="2">'Ligne et Série'!$B$1:$D$28</definedName>
    <definedName name="Classements" localSheetId="3">'Ligue Tournoi'!$B$1:$J$43</definedName>
    <definedName name="Classements" localSheetId="1">'Pts'!$B$1:$K$2</definedName>
    <definedName name="Classements">'Moyenne'!$B$1:$K$54</definedName>
    <definedName name="LS">'Ligne et Série'!$A$1:$H$27</definedName>
    <definedName name="Meilleur_4L">'Divers'!$A$1:$E$27</definedName>
    <definedName name="Meilleur_j">'Pts'!$A$1:$H$28</definedName>
    <definedName name="Moyenne">'Moyenne'!$B$1:$K$54</definedName>
    <definedName name="plus_mauvais">'Divers'!$A$30:$J$55</definedName>
    <definedName name="Records_eq_saison">'Records Equipes saison'!$A$1:$G$34</definedName>
    <definedName name="Records_perso">#REF!</definedName>
    <definedName name="tnr_Lig">'Ligue Tournoi'!$A$1:$J$56</definedName>
    <definedName name="_xlnm.Print_Area" localSheetId="2">'Ligne et Série'!$A$1:$I$28</definedName>
    <definedName name="_xlnm.Print_Area" localSheetId="3">'Ligue Tournoi'!$A$1:$K$56</definedName>
    <definedName name="_xlnm.Print_Area" localSheetId="0">'Moyenne'!$A$1:$K$54</definedName>
    <definedName name="_xlnm.Print_Area" localSheetId="1">'Pts'!$A$1:$K$27</definedName>
  </definedNames>
  <calcPr fullCalcOnLoad="1"/>
</workbook>
</file>

<file path=xl/sharedStrings.xml><?xml version="1.0" encoding="utf-8"?>
<sst xmlns="http://schemas.openxmlformats.org/spreadsheetml/2006/main" count="307" uniqueCount="97">
  <si>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</si>
  <si>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</si>
  <si>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</si>
  <si>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</si>
  <si>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</si>
  <si>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</si>
  <si>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</si>
  <si>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</si>
  <si>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</si>
  <si>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</si>
  <si>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</si>
  <si>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</si>
  <si>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</si>
  <si>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</si>
  <si>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 xml:space="preserve">  </t>
  </si>
  <si>
    <t>PROGRESSION</t>
  </si>
  <si>
    <t>Pts</t>
  </si>
  <si>
    <t>Série</t>
  </si>
  <si>
    <t>Progr.</t>
  </si>
  <si>
    <t>CLASSEMENT MEILLEUR JOUEUR</t>
  </si>
  <si>
    <t xml:space="preserve"> --</t>
  </si>
  <si>
    <t>MEILLEURE SERIE</t>
  </si>
  <si>
    <t>MEILLEURE LIGNE</t>
  </si>
  <si>
    <t>CLASSEMENT LIGUE</t>
  </si>
  <si>
    <t>08/09</t>
  </si>
  <si>
    <t>CLASSEMENT TOURNOI</t>
  </si>
  <si>
    <t>Jean-Marc DORDAIN</t>
  </si>
  <si>
    <t>Antoine MICHELI</t>
  </si>
  <si>
    <t>Jean-Pierre MASSIF</t>
  </si>
  <si>
    <t>Bernard CHARBONNIER</t>
  </si>
  <si>
    <t>Pascal LORAUX</t>
  </si>
  <si>
    <t>Claudie LORAUX</t>
  </si>
  <si>
    <t>Vincent DORDAIN</t>
  </si>
  <si>
    <t>Vincent MICHELI</t>
  </si>
  <si>
    <t>Didier CONEGAN</t>
  </si>
  <si>
    <t>David ASSOULINE</t>
  </si>
  <si>
    <t>Chantal DORDAIN</t>
  </si>
  <si>
    <t>Aurore MERIEN</t>
  </si>
  <si>
    <t>Bruno HERMES</t>
  </si>
  <si>
    <t>Dominique GUERIN</t>
  </si>
  <si>
    <t>Jean-Luc GUERIN</t>
  </si>
  <si>
    <t>Ingrid PLESANT</t>
  </si>
  <si>
    <t>Colette MICHELI</t>
  </si>
  <si>
    <t>Sabrina HAILU-CROSS</t>
  </si>
  <si>
    <t>Prochain Tournoi BP</t>
  </si>
  <si>
    <t>Rappel du mode de calcul du handicap</t>
  </si>
  <si>
    <t>Base : 220 - les 75% de la différence.</t>
  </si>
  <si>
    <t>Maxi : 70 pour les femmes et 60 pour les hommes.</t>
  </si>
  <si>
    <t>Exemple</t>
  </si>
  <si>
    <t>Moyenne :</t>
  </si>
  <si>
    <t>Calcul :</t>
  </si>
  <si>
    <t>220 (base) - 135 (partie entière de la moyenne) * 75% = 63,75</t>
  </si>
  <si>
    <t>Handicap pour un homme --&gt;</t>
  </si>
  <si>
    <t>60 quilles par ligne (le maximum est atteint)</t>
  </si>
  <si>
    <t>Handicap pour une femme --&gt;</t>
  </si>
  <si>
    <t>63 quilles par ligne (partie entière du handicap)</t>
  </si>
  <si>
    <t>PLUS MAUVAISE LIGNE DE LA SAISON</t>
  </si>
  <si>
    <t>PLUS MAUVAISE SERIE DE LA SAISON</t>
  </si>
  <si>
    <t>Date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</si>
  <si>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</si>
  <si>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</si>
  <si>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</si>
  <si>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</si>
  <si>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</si>
  <si>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</si>
  <si>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</si>
  <si>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</si>
  <si>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>RECORDS PAR EQUIPE - SAISON 2009/2010</t>
  </si>
  <si>
    <t>MEILLEURE SERIE SUR 4 LIGNES - Saison 2009/2010</t>
  </si>
  <si>
    <t>--</t>
  </si>
  <si>
    <t>- -</t>
  </si>
  <si>
    <t>Dans page</t>
  </si>
  <si>
    <t>"Records-saison"</t>
  </si>
  <si>
    <t>Vincent DORDAIN (543)</t>
  </si>
  <si>
    <t>Chantal DORDAIN (513)</t>
  </si>
  <si>
    <t>Didier CONEGAN (653)</t>
  </si>
  <si>
    <t>Jean-Marc DORDAIN (556)</t>
  </si>
  <si>
    <t>Pascal LORAUX (505)</t>
  </si>
  <si>
    <t>Claudie LORAUX (496)</t>
  </si>
  <si>
    <t>Chantal DORDAIN (455)</t>
  </si>
  <si>
    <t>Antoine MICHELI (589)</t>
  </si>
  <si>
    <t>Pascal LORAUX (579)</t>
  </si>
  <si>
    <t>Antoine MICHELI (591)</t>
  </si>
  <si>
    <t>Didier CONEGAN (525)</t>
  </si>
  <si>
    <t>David ASSOULINE (494)</t>
  </si>
  <si>
    <t>Jean-Marc DORDAIN (477)</t>
  </si>
  <si>
    <t>Jean-Pierre MASSIF (473)</t>
  </si>
  <si>
    <t>Sabrina HAILU-CROSS (483)</t>
  </si>
  <si>
    <t>Claudie LORAUX (467)</t>
  </si>
  <si>
    <t>Ingrid PLESANT (455)</t>
  </si>
  <si>
    <t>SEPTEMBRE 2010</t>
  </si>
  <si>
    <t>Tournoi de rentrée</t>
  </si>
  <si>
    <t>Didier CONEGAN (544)</t>
  </si>
  <si>
    <t>Sabrina HAILU-CROSS (518)</t>
  </si>
  <si>
    <t>Bruno HERMES (390)</t>
  </si>
  <si>
    <t>Classement général</t>
  </si>
  <si>
    <t>Saison 2009/2010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</si>
</sst>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</numFmts>
  <fonts count="19">
    <font>
      <sz val="10"/>
      <name val="Palatino Linotype"/>
      <family val="0"/>
    </font>
    <font>
      <u val="single"/>
      <sz val="10"/>
      <color indexed="12"/>
      <name val="Palatino Linotype"/>
      <family val="0"/>
    </font>
    <font>
      <u val="single"/>
      <sz val="10"/>
      <color indexed="36"/>
      <name val="Palatino Linotype"/>
      <family val="0"/>
    </font>
    <font>
      <sz val="8"/>
      <name val="Palatino Linotype"/>
      <family val="0"/>
    </font>
    <font>
      <sz val="10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0"/>
    </font>
    <font>
      <b/>
      <i/>
      <u val="single"/>
      <sz val="12"/>
      <name val="Palatino Linotype"/>
      <family val="1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u val="single"/>
      <sz val="10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" fontId="8" fillId="0" borderId="9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7" fillId="3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" borderId="18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4" borderId="0" xfId="0" applyFont="1" applyFill="1" applyBorder="1" applyAlignment="1">
      <alignment/>
    </xf>
    <xf numFmtId="2" fontId="5" fillId="4" borderId="20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9" fontId="5" fillId="0" borderId="11" xfId="0" applyNumberFormat="1" applyFont="1" applyFill="1" applyBorder="1" applyAlignment="1">
      <alignment/>
    </xf>
    <xf numFmtId="202" fontId="5" fillId="0" borderId="12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12" fillId="0" borderId="22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2" borderId="25" xfId="0" applyFont="1" applyFill="1" applyBorder="1" applyAlignment="1">
      <alignment horizontal="centerContinuous"/>
    </xf>
    <xf numFmtId="0" fontId="8" fillId="2" borderId="26" xfId="0" applyFont="1" applyFill="1" applyBorder="1" applyAlignment="1">
      <alignment horizontal="centerContinuous"/>
    </xf>
    <xf numFmtId="2" fontId="5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7" fillId="3" borderId="11" xfId="0" applyNumberFormat="1" applyFont="1" applyFill="1" applyBorder="1" applyAlignment="1">
      <alignment horizontal="centerContinuous"/>
    </xf>
    <xf numFmtId="4" fontId="5" fillId="0" borderId="11" xfId="0" applyNumberFormat="1" applyFont="1" applyFill="1" applyBorder="1" applyAlignment="1">
      <alignment horizontal="centerContinuous"/>
    </xf>
    <xf numFmtId="4" fontId="5" fillId="0" borderId="14" xfId="0" applyNumberFormat="1" applyFont="1" applyFill="1" applyBorder="1" applyAlignment="1">
      <alignment horizontal="centerContinuous"/>
    </xf>
    <xf numFmtId="0" fontId="7" fillId="3" borderId="27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 horizontal="centerContinuous"/>
    </xf>
    <xf numFmtId="4" fontId="6" fillId="0" borderId="11" xfId="0" applyNumberFormat="1" applyFont="1" applyFill="1" applyBorder="1" applyAlignment="1">
      <alignment horizontal="centerContinuous"/>
    </xf>
    <xf numFmtId="3" fontId="5" fillId="0" borderId="11" xfId="0" applyNumberFormat="1" applyFont="1" applyFill="1" applyBorder="1" applyAlignment="1">
      <alignment horizontal="centerContinuous"/>
    </xf>
    <xf numFmtId="3" fontId="6" fillId="0" borderId="14" xfId="0" applyNumberFormat="1" applyFont="1" applyFill="1" applyBorder="1" applyAlignment="1">
      <alignment horizontal="centerContinuous"/>
    </xf>
    <xf numFmtId="3" fontId="7" fillId="3" borderId="11" xfId="0" applyNumberFormat="1" applyFont="1" applyFill="1" applyBorder="1" applyAlignment="1">
      <alignment horizontal="centerContinuous"/>
    </xf>
    <xf numFmtId="3" fontId="5" fillId="0" borderId="12" xfId="0" applyNumberFormat="1" applyFont="1" applyFill="1" applyBorder="1" applyAlignment="1">
      <alignment horizontal="centerContinuous"/>
    </xf>
    <xf numFmtId="3" fontId="5" fillId="0" borderId="30" xfId="0" applyNumberFormat="1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1" fontId="5" fillId="0" borderId="11" xfId="0" applyNumberFormat="1" applyFont="1" applyFill="1" applyBorder="1" applyAlignment="1">
      <alignment horizontal="centerContinuous"/>
    </xf>
    <xf numFmtId="1" fontId="5" fillId="0" borderId="12" xfId="0" applyNumberFormat="1" applyFont="1" applyFill="1" applyBorder="1" applyAlignment="1">
      <alignment horizontal="centerContinuous"/>
    </xf>
    <xf numFmtId="1" fontId="5" fillId="0" borderId="14" xfId="0" applyNumberFormat="1" applyFont="1" applyFill="1" applyBorder="1" applyAlignment="1">
      <alignment horizontal="centerContinuous"/>
    </xf>
    <xf numFmtId="1" fontId="5" fillId="0" borderId="30" xfId="0" applyNumberFormat="1" applyFont="1" applyFill="1" applyBorder="1" applyAlignment="1">
      <alignment horizontal="centerContinuous"/>
    </xf>
    <xf numFmtId="1" fontId="6" fillId="0" borderId="11" xfId="0" applyNumberFormat="1" applyFont="1" applyFill="1" applyBorder="1" applyAlignment="1">
      <alignment horizontal="centerContinuous"/>
    </xf>
    <xf numFmtId="0" fontId="4" fillId="4" borderId="31" xfId="0" applyFont="1" applyFill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3" fontId="5" fillId="4" borderId="17" xfId="0" applyNumberFormat="1" applyFont="1" applyFill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2" borderId="6" xfId="0" applyNumberFormat="1" applyFont="1" applyFill="1" applyBorder="1" applyAlignment="1">
      <alignment horizontal="centerContinuous"/>
    </xf>
    <xf numFmtId="2" fontId="8" fillId="0" borderId="9" xfId="0" applyNumberFormat="1" applyFont="1" applyBorder="1" applyAlignment="1">
      <alignment horizontal="centerContinuous"/>
    </xf>
    <xf numFmtId="2" fontId="8" fillId="0" borderId="15" xfId="0" applyNumberFormat="1" applyFont="1" applyFill="1" applyBorder="1" applyAlignment="1">
      <alignment horizontal="centerContinuous"/>
    </xf>
    <xf numFmtId="1" fontId="8" fillId="0" borderId="9" xfId="0" applyNumberFormat="1" applyFont="1" applyBorder="1" applyAlignment="1">
      <alignment horizontal="centerContinuous"/>
    </xf>
    <xf numFmtId="3" fontId="6" fillId="0" borderId="11" xfId="0" applyNumberFormat="1" applyFont="1" applyFill="1" applyBorder="1" applyAlignment="1">
      <alignment horizontal="centerContinuous"/>
    </xf>
    <xf numFmtId="16" fontId="8" fillId="2" borderId="6" xfId="0" applyNumberFormat="1" applyFont="1" applyFill="1" applyBorder="1" applyAlignment="1" quotePrefix="1">
      <alignment horizontal="centerContinuous"/>
    </xf>
    <xf numFmtId="0" fontId="8" fillId="0" borderId="9" xfId="0" applyFont="1" applyBorder="1" applyAlignment="1">
      <alignment horizontal="centerContinuous"/>
    </xf>
    <xf numFmtId="2" fontId="7" fillId="3" borderId="9" xfId="0" applyNumberFormat="1" applyFont="1" applyFill="1" applyBorder="1" applyAlignment="1">
      <alignment horizontal="centerContinuous"/>
    </xf>
    <xf numFmtId="2" fontId="5" fillId="0" borderId="11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Continuous"/>
    </xf>
    <xf numFmtId="2" fontId="5" fillId="4" borderId="11" xfId="0" applyNumberFormat="1" applyFont="1" applyFill="1" applyBorder="1" applyAlignment="1">
      <alignment horizontal="centerContinuous"/>
    </xf>
    <xf numFmtId="2" fontId="5" fillId="4" borderId="6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3" fontId="5" fillId="4" borderId="15" xfId="0" applyNumberFormat="1" applyFont="1" applyFill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201" fontId="5" fillId="0" borderId="33" xfId="0" applyNumberFormat="1" applyFont="1" applyFill="1" applyBorder="1" applyAlignment="1">
      <alignment horizontal="centerContinuous"/>
    </xf>
    <xf numFmtId="3" fontId="5" fillId="4" borderId="34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6" fillId="0" borderId="9" xfId="0" applyFont="1" applyBorder="1" applyAlignment="1">
      <alignment horizontal="centerContinuous"/>
    </xf>
    <xf numFmtId="3" fontId="7" fillId="3" borderId="11" xfId="0" applyNumberFormat="1" applyFont="1" applyFill="1" applyBorder="1" applyAlignment="1">
      <alignment/>
    </xf>
    <xf numFmtId="1" fontId="7" fillId="3" borderId="11" xfId="0" applyNumberFormat="1" applyFont="1" applyFill="1" applyBorder="1" applyAlignment="1">
      <alignment/>
    </xf>
    <xf numFmtId="9" fontId="7" fillId="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7" fillId="2" borderId="35" xfId="0" applyFont="1" applyFill="1" applyBorder="1" applyAlignment="1">
      <alignment horizontal="centerContinuous"/>
    </xf>
    <xf numFmtId="3" fontId="0" fillId="2" borderId="36" xfId="0" applyNumberFormat="1" applyFont="1" applyFill="1" applyBorder="1" applyAlignment="1">
      <alignment horizontal="centerContinuous"/>
    </xf>
    <xf numFmtId="0" fontId="0" fillId="2" borderId="36" xfId="0" applyFont="1" applyFill="1" applyBorder="1" applyAlignment="1">
      <alignment horizontal="centerContinuous"/>
    </xf>
    <xf numFmtId="0" fontId="0" fillId="2" borderId="37" xfId="0" applyFont="1" applyFill="1" applyBorder="1" applyAlignment="1">
      <alignment horizontal="centerContinuous"/>
    </xf>
    <xf numFmtId="0" fontId="0" fillId="0" borderId="31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top"/>
    </xf>
    <xf numFmtId="0" fontId="14" fillId="0" borderId="13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24" xfId="0" applyFont="1" applyBorder="1" applyAlignment="1">
      <alignment horizontal="right"/>
    </xf>
    <xf numFmtId="0" fontId="14" fillId="0" borderId="0" xfId="0" applyFont="1" applyBorder="1" applyAlignment="1" quotePrefix="1">
      <alignment/>
    </xf>
    <xf numFmtId="0" fontId="0" fillId="0" borderId="38" xfId="0" applyFont="1" applyBorder="1" applyAlignment="1" quotePrefix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4" xfId="0" applyFont="1" applyBorder="1" applyAlignment="1">
      <alignment horizontal="left" vertical="top"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0" xfId="0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22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 quotePrefix="1">
      <alignment/>
    </xf>
    <xf numFmtId="1" fontId="7" fillId="3" borderId="12" xfId="0" applyNumberFormat="1" applyFont="1" applyFill="1" applyBorder="1" applyAlignment="1">
      <alignment horizontal="centerContinuous"/>
    </xf>
    <xf numFmtId="14" fontId="16" fillId="0" borderId="6" xfId="0" applyNumberFormat="1" applyFont="1" applyBorder="1" applyAlignment="1">
      <alignment horizontal="centerContinuous"/>
    </xf>
    <xf numFmtId="1" fontId="7" fillId="3" borderId="11" xfId="0" applyNumberFormat="1" applyFont="1" applyFill="1" applyBorder="1" applyAlignment="1">
      <alignment horizontal="centerContinuous"/>
    </xf>
    <xf numFmtId="0" fontId="0" fillId="0" borderId="24" xfId="0" applyNumberFormat="1" applyFont="1" applyBorder="1" applyAlignment="1">
      <alignment horizontal="left" vertical="center"/>
    </xf>
    <xf numFmtId="14" fontId="17" fillId="0" borderId="13" xfId="0" applyNumberFormat="1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vertical="center"/>
    </xf>
    <xf numFmtId="14" fontId="17" fillId="0" borderId="0" xfId="0" applyNumberFormat="1" applyFont="1" applyBorder="1" applyAlignment="1">
      <alignment horizontal="centerContinuous" vertical="center"/>
    </xf>
    <xf numFmtId="0" fontId="14" fillId="0" borderId="13" xfId="0" applyFont="1" applyBorder="1" applyAlignment="1" quotePrefix="1">
      <alignment vertical="center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horizontal="right" vertical="center"/>
    </xf>
    <xf numFmtId="0" fontId="14" fillId="0" borderId="0" xfId="0" applyFont="1" applyBorder="1" applyAlignment="1" quotePrefix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174" fontId="5" fillId="0" borderId="14" xfId="0" applyNumberFormat="1" applyFont="1" applyFill="1" applyBorder="1" applyAlignment="1">
      <alignment/>
    </xf>
    <xf numFmtId="174" fontId="7" fillId="3" borderId="11" xfId="0" applyNumberFormat="1" applyFont="1" applyFill="1" applyBorder="1" applyAlignment="1">
      <alignment/>
    </xf>
    <xf numFmtId="0" fontId="5" fillId="0" borderId="41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/>
    </xf>
    <xf numFmtId="1" fontId="5" fillId="0" borderId="43" xfId="0" applyNumberFormat="1" applyFont="1" applyFill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NumberFormat="1" applyFont="1" applyAlignment="1" quotePrefix="1">
      <alignment/>
    </xf>
    <xf numFmtId="0" fontId="0" fillId="0" borderId="0" xfId="0" applyNumberFormat="1" applyAlignment="1" quotePrefix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K54"/>
  <sheetViews>
    <sheetView showGridLines="0" showZeros="0" tabSelected="1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3.8515625" style="1" bestFit="1" customWidth="1"/>
    <col min="3" max="3" width="31.28125" style="3" customWidth="1"/>
    <col min="4" max="4" width="10.140625" style="55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3.140625" style="3" customWidth="1"/>
    <col min="15" max="16384" width="11.421875" style="3" customWidth="1"/>
  </cols>
  <sheetData>
    <row r="1" spans="3:11" ht="18">
      <c r="C1" s="134" t="s">
        <v>95</v>
      </c>
      <c r="J1" s="3"/>
      <c r="K1" s="3"/>
    </row>
    <row r="2" spans="3:11" ht="18">
      <c r="C2" s="167" t="s">
        <v>96</v>
      </c>
      <c r="J2" s="3"/>
      <c r="K2" s="3"/>
    </row>
    <row r="3" spans="10:11" ht="18">
      <c r="J3" s="3"/>
      <c r="K3" s="3"/>
    </row>
    <row r="4" spans="2:11" ht="18">
      <c r="B4" s="4"/>
      <c r="C4" s="5" t="s">
        <v>0</v>
      </c>
      <c r="D4" s="6"/>
      <c r="E4" s="4"/>
      <c r="F4" s="4"/>
      <c r="G4" s="7"/>
      <c r="H4" s="4"/>
      <c r="I4" s="4"/>
      <c r="J4" s="4"/>
      <c r="K4" s="4"/>
    </row>
    <row r="5" spans="2:11" ht="18.75" thickBot="1">
      <c r="B5" s="4"/>
      <c r="D5" s="6"/>
      <c r="E5" s="4"/>
      <c r="H5" s="3"/>
      <c r="I5" s="4"/>
      <c r="J5" s="4"/>
      <c r="K5" s="4"/>
    </row>
    <row r="6" spans="2:11" ht="18.75" thickTop="1">
      <c r="B6" s="9" t="s">
        <v>1</v>
      </c>
      <c r="C6" s="10" t="s">
        <v>2</v>
      </c>
      <c r="D6" s="10" t="s">
        <v>3</v>
      </c>
      <c r="E6" s="10" t="s">
        <v>4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1" t="s">
        <v>9</v>
      </c>
    </row>
    <row r="7" spans="2:11" ht="18">
      <c r="B7" s="12"/>
      <c r="C7" s="13"/>
      <c r="D7" s="14"/>
      <c r="E7" s="15" t="s">
        <v>10</v>
      </c>
      <c r="F7" s="15" t="s">
        <v>11</v>
      </c>
      <c r="G7" s="15" t="s">
        <v>12</v>
      </c>
      <c r="H7" s="13"/>
      <c r="I7" s="15">
        <v>200</v>
      </c>
      <c r="J7" s="15">
        <v>200</v>
      </c>
      <c r="K7" s="16" t="s">
        <v>13</v>
      </c>
    </row>
    <row r="8" spans="2:11" ht="18">
      <c r="B8" s="17"/>
      <c r="C8" s="18"/>
      <c r="D8" s="19"/>
      <c r="E8" s="18"/>
      <c r="F8" s="18"/>
      <c r="G8" s="20"/>
      <c r="H8" s="18"/>
      <c r="I8" s="18"/>
      <c r="J8" s="18"/>
      <c r="K8" s="21"/>
    </row>
    <row r="9" spans="2:11" ht="18">
      <c r="B9" s="89">
        <v>1</v>
      </c>
      <c r="C9" s="22" t="s">
        <v>27</v>
      </c>
      <c r="D9" s="86">
        <v>181.33566433566435</v>
      </c>
      <c r="E9" s="135">
        <v>25931</v>
      </c>
      <c r="F9" s="136">
        <v>143</v>
      </c>
      <c r="G9" s="87">
        <v>190.12</v>
      </c>
      <c r="H9" s="26">
        <v>-8.784335664335657</v>
      </c>
      <c r="I9" s="96">
        <v>31</v>
      </c>
      <c r="J9" s="183">
        <v>0.21678321678321677</v>
      </c>
      <c r="K9" s="97">
        <v>29</v>
      </c>
    </row>
    <row r="10" spans="2:11" ht="18">
      <c r="B10" s="90">
        <v>2</v>
      </c>
      <c r="C10" s="29" t="s">
        <v>30</v>
      </c>
      <c r="D10" s="87">
        <v>173.1</v>
      </c>
      <c r="E10" s="23">
        <v>27696</v>
      </c>
      <c r="F10" s="24">
        <v>160</v>
      </c>
      <c r="G10" s="87">
        <v>173</v>
      </c>
      <c r="H10" s="26">
        <v>0.09999999999999432</v>
      </c>
      <c r="I10" s="94">
        <v>18</v>
      </c>
      <c r="J10" s="27">
        <v>0.1125</v>
      </c>
      <c r="K10" s="97">
        <v>35</v>
      </c>
    </row>
    <row r="11" spans="2:11" ht="18">
      <c r="B11" s="91">
        <v>3</v>
      </c>
      <c r="C11" s="31" t="s">
        <v>26</v>
      </c>
      <c r="D11" s="88">
        <v>170.59615384615384</v>
      </c>
      <c r="E11" s="32">
        <v>17742</v>
      </c>
      <c r="F11" s="33">
        <v>104</v>
      </c>
      <c r="G11" s="88">
        <v>167.44</v>
      </c>
      <c r="H11" s="34">
        <v>3.156153846153842</v>
      </c>
      <c r="I11" s="95">
        <v>14</v>
      </c>
      <c r="J11" s="182">
        <v>0.1346153846153846</v>
      </c>
      <c r="K11" s="98">
        <v>37</v>
      </c>
    </row>
    <row r="12" spans="2:11" ht="18">
      <c r="B12" s="90">
        <v>4</v>
      </c>
      <c r="C12" s="35" t="s">
        <v>29</v>
      </c>
      <c r="D12" s="87">
        <v>166.19117647058823</v>
      </c>
      <c r="E12" s="23">
        <v>11301</v>
      </c>
      <c r="F12" s="29">
        <v>68</v>
      </c>
      <c r="G12" s="87">
        <v>170.35</v>
      </c>
      <c r="H12" s="26">
        <v>-4.158823529411762</v>
      </c>
      <c r="I12" s="94">
        <v>5</v>
      </c>
      <c r="J12" s="27">
        <v>0.07352941176470588</v>
      </c>
      <c r="K12" s="97">
        <v>40</v>
      </c>
    </row>
    <row r="13" spans="2:11" ht="18">
      <c r="B13" s="90">
        <v>5</v>
      </c>
      <c r="C13" s="29" t="s">
        <v>34</v>
      </c>
      <c r="D13" s="87">
        <v>163.34259259259258</v>
      </c>
      <c r="E13" s="23">
        <v>17641</v>
      </c>
      <c r="F13" s="24">
        <v>108</v>
      </c>
      <c r="G13" s="87">
        <v>161.32</v>
      </c>
      <c r="H13" s="26">
        <v>2.022592592592588</v>
      </c>
      <c r="I13" s="94">
        <v>9</v>
      </c>
      <c r="J13" s="27">
        <v>0.08333333333333333</v>
      </c>
      <c r="K13" s="97">
        <v>42</v>
      </c>
    </row>
    <row r="14" spans="2:11" ht="18">
      <c r="B14" s="90">
        <v>6</v>
      </c>
      <c r="C14" s="29" t="s">
        <v>32</v>
      </c>
      <c r="D14" s="87">
        <v>162.77464788732394</v>
      </c>
      <c r="E14" s="23">
        <v>23114</v>
      </c>
      <c r="F14" s="24">
        <v>142</v>
      </c>
      <c r="G14" s="87">
        <v>154.16</v>
      </c>
      <c r="H14" s="26">
        <v>8.61464788732394</v>
      </c>
      <c r="I14" s="94">
        <v>7</v>
      </c>
      <c r="J14" s="27">
        <v>0.04929577464788732</v>
      </c>
      <c r="K14" s="97">
        <v>43</v>
      </c>
    </row>
    <row r="15" spans="2:11" ht="18">
      <c r="B15" s="90">
        <v>7</v>
      </c>
      <c r="C15" s="29" t="s">
        <v>28</v>
      </c>
      <c r="D15" s="87">
        <v>159.02777777777777</v>
      </c>
      <c r="E15" s="23">
        <v>5725</v>
      </c>
      <c r="F15" s="24">
        <v>36</v>
      </c>
      <c r="G15" s="87">
        <v>176.39</v>
      </c>
      <c r="H15" s="26">
        <v>-17.362222222222215</v>
      </c>
      <c r="I15" s="94">
        <v>1</v>
      </c>
      <c r="J15" s="27">
        <v>0.027777777777777776</v>
      </c>
      <c r="K15" s="97">
        <v>45</v>
      </c>
    </row>
    <row r="16" spans="2:11" ht="18">
      <c r="B16" s="90">
        <v>8</v>
      </c>
      <c r="C16" s="29" t="s">
        <v>35</v>
      </c>
      <c r="D16" s="87">
        <v>158.36216216216215</v>
      </c>
      <c r="E16" s="23">
        <v>29297</v>
      </c>
      <c r="F16" s="29">
        <v>185</v>
      </c>
      <c r="G16" s="87">
        <v>159.74</v>
      </c>
      <c r="H16" s="26">
        <v>-1.377837837837859</v>
      </c>
      <c r="I16" s="94">
        <v>13</v>
      </c>
      <c r="J16" s="27">
        <v>0.07027027027027027</v>
      </c>
      <c r="K16" s="97">
        <v>46</v>
      </c>
    </row>
    <row r="17" spans="2:11" ht="18">
      <c r="B17" s="89">
        <v>9</v>
      </c>
      <c r="C17" s="36" t="s">
        <v>36</v>
      </c>
      <c r="D17" s="86">
        <v>156.5</v>
      </c>
      <c r="E17" s="135">
        <v>21597</v>
      </c>
      <c r="F17" s="136">
        <v>138</v>
      </c>
      <c r="G17" s="87">
        <v>156.73</v>
      </c>
      <c r="H17" s="26">
        <v>-0.22999999999998977</v>
      </c>
      <c r="I17" s="94">
        <v>3</v>
      </c>
      <c r="J17" s="27">
        <v>0.021739130434782608</v>
      </c>
      <c r="K17" s="97">
        <v>48</v>
      </c>
    </row>
    <row r="18" spans="2:11" ht="18">
      <c r="B18" s="90">
        <v>10</v>
      </c>
      <c r="C18" s="29" t="s">
        <v>43</v>
      </c>
      <c r="D18" s="87">
        <v>153.2173913043478</v>
      </c>
      <c r="E18" s="23">
        <v>7048</v>
      </c>
      <c r="F18" s="24">
        <v>46</v>
      </c>
      <c r="G18" s="87">
        <v>158.47</v>
      </c>
      <c r="H18" s="26">
        <v>-5.252608695652185</v>
      </c>
      <c r="I18" s="94">
        <v>0</v>
      </c>
      <c r="J18" s="27">
        <v>0</v>
      </c>
      <c r="K18" s="97">
        <v>50</v>
      </c>
    </row>
    <row r="19" spans="2:11" ht="18">
      <c r="B19" s="90">
        <v>11</v>
      </c>
      <c r="C19" s="29" t="s">
        <v>33</v>
      </c>
      <c r="D19" s="87">
        <v>151.9591836734694</v>
      </c>
      <c r="E19" s="23">
        <v>14892</v>
      </c>
      <c r="F19" s="29">
        <v>98</v>
      </c>
      <c r="G19" s="87">
        <v>166.73</v>
      </c>
      <c r="H19" s="26">
        <v>-14.770816326530593</v>
      </c>
      <c r="I19" s="94">
        <v>1</v>
      </c>
      <c r="J19" s="27">
        <v>0.01020408163265306</v>
      </c>
      <c r="K19" s="97">
        <v>51</v>
      </c>
    </row>
    <row r="20" spans="2:11" ht="18">
      <c r="B20" s="90">
        <v>12</v>
      </c>
      <c r="C20" s="29" t="s">
        <v>31</v>
      </c>
      <c r="D20" s="87">
        <v>148.92592592592592</v>
      </c>
      <c r="E20" s="23">
        <v>20105</v>
      </c>
      <c r="F20" s="24">
        <v>135</v>
      </c>
      <c r="G20" s="87">
        <v>155.02</v>
      </c>
      <c r="H20" s="26">
        <v>-6.094074074074086</v>
      </c>
      <c r="I20" s="94">
        <v>1</v>
      </c>
      <c r="J20" s="27">
        <v>0.007407407407407408</v>
      </c>
      <c r="K20" s="97">
        <v>54</v>
      </c>
    </row>
    <row r="21" spans="2:11" ht="18">
      <c r="B21" s="90">
        <v>13</v>
      </c>
      <c r="C21" s="37" t="s">
        <v>40</v>
      </c>
      <c r="D21" s="87">
        <v>144.9</v>
      </c>
      <c r="E21" s="38">
        <v>13041</v>
      </c>
      <c r="F21" s="39">
        <v>90</v>
      </c>
      <c r="G21" s="93">
        <v>163.66</v>
      </c>
      <c r="H21" s="40">
        <v>-18.76</v>
      </c>
      <c r="I21" s="94">
        <v>1</v>
      </c>
      <c r="J21" s="27">
        <v>0.011111111111111112</v>
      </c>
      <c r="K21" s="97">
        <v>57</v>
      </c>
    </row>
    <row r="22" spans="2:11" ht="18">
      <c r="B22" s="90">
        <v>14</v>
      </c>
      <c r="C22" s="37" t="s">
        <v>38</v>
      </c>
      <c r="D22" s="87">
        <v>142.1135135135135</v>
      </c>
      <c r="E22" s="23">
        <v>26291</v>
      </c>
      <c r="F22" s="24">
        <v>185</v>
      </c>
      <c r="G22" s="87">
        <v>155.13</v>
      </c>
      <c r="H22" s="26">
        <v>-13.016486486486485</v>
      </c>
      <c r="I22" s="94">
        <v>0</v>
      </c>
      <c r="J22" s="27">
        <v>0</v>
      </c>
      <c r="K22" s="97">
        <v>58</v>
      </c>
    </row>
    <row r="23" spans="2:11" ht="18">
      <c r="B23" s="90">
        <v>15</v>
      </c>
      <c r="C23" s="24" t="s">
        <v>41</v>
      </c>
      <c r="D23" s="87">
        <v>136.73</v>
      </c>
      <c r="E23" s="23">
        <v>13673</v>
      </c>
      <c r="F23" s="24">
        <v>100</v>
      </c>
      <c r="G23" s="87">
        <v>137.02</v>
      </c>
      <c r="H23" s="26">
        <v>-0.29000000000002046</v>
      </c>
      <c r="I23" s="94">
        <v>0</v>
      </c>
      <c r="J23" s="27">
        <v>0</v>
      </c>
      <c r="K23" s="97">
        <v>63</v>
      </c>
    </row>
    <row r="24" spans="2:11" ht="18">
      <c r="B24" s="90">
        <v>16</v>
      </c>
      <c r="C24" s="29" t="s">
        <v>42</v>
      </c>
      <c r="D24" s="87">
        <v>134.38028169014083</v>
      </c>
      <c r="E24" s="23">
        <v>9541</v>
      </c>
      <c r="F24" s="29">
        <v>71</v>
      </c>
      <c r="G24" s="87">
        <v>142.54</v>
      </c>
      <c r="H24" s="26">
        <v>-8.159718309859159</v>
      </c>
      <c r="I24" s="94">
        <v>0</v>
      </c>
      <c r="J24" s="27">
        <v>0</v>
      </c>
      <c r="K24" s="97">
        <v>64</v>
      </c>
    </row>
    <row r="25" spans="2:11" ht="18">
      <c r="B25" s="90">
        <v>17</v>
      </c>
      <c r="C25" s="29" t="s">
        <v>37</v>
      </c>
      <c r="D25" s="87">
        <v>127.25490196078431</v>
      </c>
      <c r="E25" s="23">
        <v>6490</v>
      </c>
      <c r="F25" s="24">
        <v>51</v>
      </c>
      <c r="G25" s="87">
        <v>130.02</v>
      </c>
      <c r="H25" s="26">
        <v>-2.765098039215701</v>
      </c>
      <c r="I25" s="94">
        <v>0</v>
      </c>
      <c r="J25" s="27">
        <v>0</v>
      </c>
      <c r="K25" s="97">
        <v>69</v>
      </c>
    </row>
    <row r="26" spans="2:11" ht="18">
      <c r="B26" s="90">
        <v>18</v>
      </c>
      <c r="C26" s="29" t="s">
        <v>39</v>
      </c>
      <c r="D26" s="87">
        <v>115.5</v>
      </c>
      <c r="E26" s="23">
        <v>8316</v>
      </c>
      <c r="F26" s="24">
        <v>72</v>
      </c>
      <c r="G26" s="87">
        <v>119.37</v>
      </c>
      <c r="H26" s="26">
        <v>-3.87</v>
      </c>
      <c r="I26" s="94">
        <v>0</v>
      </c>
      <c r="J26" s="27">
        <v>0</v>
      </c>
      <c r="K26" s="97">
        <v>70</v>
      </c>
    </row>
    <row r="27" spans="2:11" ht="18">
      <c r="B27" s="90"/>
      <c r="C27" s="29"/>
      <c r="D27" s="25"/>
      <c r="E27" s="23"/>
      <c r="F27" s="24"/>
      <c r="G27" s="87"/>
      <c r="H27" s="26"/>
      <c r="I27" s="23"/>
      <c r="J27" s="30"/>
      <c r="K27" s="97"/>
    </row>
    <row r="28" spans="2:11" ht="18">
      <c r="B28" s="90"/>
      <c r="C28" s="29"/>
      <c r="D28" s="25"/>
      <c r="E28" s="23"/>
      <c r="F28" s="24"/>
      <c r="G28" s="87"/>
      <c r="H28" s="26"/>
      <c r="I28" s="24"/>
      <c r="J28" s="30"/>
      <c r="K28" s="28"/>
    </row>
    <row r="29" spans="2:11" ht="18.75" thickBot="1">
      <c r="B29" s="92"/>
      <c r="C29" s="41" t="s">
        <v>14</v>
      </c>
      <c r="D29" s="42"/>
      <c r="E29" s="43"/>
      <c r="F29" s="44"/>
      <c r="G29" s="42"/>
      <c r="H29" s="42">
        <v>0</v>
      </c>
      <c r="I29" s="42"/>
      <c r="J29" s="45"/>
      <c r="K29" s="46"/>
    </row>
    <row r="30" spans="2:11" ht="18.75" thickTop="1">
      <c r="B30" s="4"/>
      <c r="C30" s="4"/>
      <c r="D30" s="6"/>
      <c r="E30" s="4"/>
      <c r="H30" s="4"/>
      <c r="I30" s="4"/>
      <c r="J30" s="4"/>
      <c r="K30" s="4"/>
    </row>
    <row r="31" spans="2:11" ht="18">
      <c r="B31" s="47"/>
      <c r="C31" s="48" t="s">
        <v>15</v>
      </c>
      <c r="D31" s="48"/>
      <c r="E31" s="4"/>
      <c r="H31" s="4"/>
      <c r="I31" s="4"/>
      <c r="J31" s="4"/>
      <c r="K31" s="4"/>
    </row>
    <row r="32" spans="2:11" ht="18">
      <c r="B32" s="2"/>
      <c r="C32" s="48"/>
      <c r="D32" s="49"/>
      <c r="E32" s="4"/>
      <c r="H32" s="4"/>
      <c r="I32" s="4"/>
      <c r="J32" s="4"/>
      <c r="K32" s="4"/>
    </row>
    <row r="33" spans="2:11" ht="18">
      <c r="B33" s="99">
        <v>1</v>
      </c>
      <c r="C33" s="50" t="s">
        <v>32</v>
      </c>
      <c r="D33" s="121">
        <v>8.61464788732394</v>
      </c>
      <c r="E33" s="4"/>
      <c r="H33" s="4"/>
      <c r="I33" s="4"/>
      <c r="J33" s="4"/>
      <c r="K33" s="4"/>
    </row>
    <row r="34" spans="2:11" ht="18">
      <c r="B34" s="100">
        <v>2</v>
      </c>
      <c r="C34" s="51" t="s">
        <v>26</v>
      </c>
      <c r="D34" s="122">
        <v>3.156153846153842</v>
      </c>
      <c r="E34" s="4"/>
      <c r="H34" s="4"/>
      <c r="I34" s="4"/>
      <c r="J34" s="4"/>
      <c r="K34" s="4"/>
    </row>
    <row r="35" spans="2:11" ht="18">
      <c r="B35" s="101">
        <v>3</v>
      </c>
      <c r="C35" s="52" t="s">
        <v>34</v>
      </c>
      <c r="D35" s="123">
        <v>2.022592592592588</v>
      </c>
      <c r="E35" s="4"/>
      <c r="F35" s="62" t="s">
        <v>44</v>
      </c>
      <c r="G35" s="60"/>
      <c r="H35" s="61"/>
      <c r="I35" s="61"/>
      <c r="J35" s="61"/>
      <c r="K35" s="61"/>
    </row>
    <row r="36" spans="2:11" ht="18">
      <c r="B36" s="100">
        <v>4</v>
      </c>
      <c r="C36" s="51" t="s">
        <v>30</v>
      </c>
      <c r="D36" s="122">
        <v>0.09999999999999432</v>
      </c>
      <c r="E36" s="4"/>
      <c r="H36" s="4"/>
      <c r="I36" s="4"/>
      <c r="J36" s="4"/>
      <c r="K36" s="4"/>
    </row>
    <row r="37" spans="2:11" ht="18">
      <c r="B37" s="100">
        <v>5</v>
      </c>
      <c r="C37" s="51"/>
      <c r="D37" s="122"/>
      <c r="E37" s="4"/>
      <c r="F37" s="61" t="s">
        <v>90</v>
      </c>
      <c r="G37" s="60"/>
      <c r="H37" s="61"/>
      <c r="I37" s="61"/>
      <c r="J37" s="61"/>
      <c r="K37" s="61"/>
    </row>
    <row r="38" spans="2:11" ht="18">
      <c r="B38" s="100">
        <v>6</v>
      </c>
      <c r="C38" s="51"/>
      <c r="D38" s="122"/>
      <c r="E38" s="4"/>
      <c r="F38" s="61" t="s">
        <v>91</v>
      </c>
      <c r="G38" s="60"/>
      <c r="H38" s="61"/>
      <c r="I38" s="61"/>
      <c r="J38" s="61"/>
      <c r="K38" s="61"/>
    </row>
    <row r="39" spans="2:11" ht="18">
      <c r="B39" s="100">
        <v>7</v>
      </c>
      <c r="C39" s="51"/>
      <c r="D39" s="122"/>
      <c r="E39" s="4"/>
      <c r="H39" s="4"/>
      <c r="I39" s="4"/>
      <c r="J39" s="4"/>
      <c r="K39" s="4"/>
    </row>
    <row r="40" spans="2:11" ht="18">
      <c r="B40" s="100">
        <v>8</v>
      </c>
      <c r="C40" s="51"/>
      <c r="D40" s="122"/>
      <c r="E40" s="4"/>
      <c r="H40" s="4"/>
      <c r="I40" s="4"/>
      <c r="J40" s="4"/>
      <c r="K40" s="4"/>
    </row>
    <row r="41" spans="2:11" ht="18">
      <c r="B41" s="100">
        <v>9</v>
      </c>
      <c r="C41" s="53"/>
      <c r="D41" s="124"/>
      <c r="E41" s="4"/>
      <c r="F41" s="4"/>
      <c r="G41" s="7"/>
      <c r="H41" s="4"/>
      <c r="I41" s="4"/>
      <c r="J41" s="4"/>
      <c r="K41" s="4"/>
    </row>
    <row r="42" spans="2:11" ht="18">
      <c r="B42" s="102">
        <v>10</v>
      </c>
      <c r="C42" s="54"/>
      <c r="D42" s="125"/>
      <c r="E42" s="4"/>
      <c r="F42" s="4"/>
      <c r="G42" s="7"/>
      <c r="H42" s="4"/>
      <c r="I42" s="4"/>
      <c r="J42" s="4"/>
      <c r="K42" s="4"/>
    </row>
    <row r="44" spans="2:11" ht="18">
      <c r="B44" s="110"/>
      <c r="C44" s="63"/>
      <c r="D44" s="64"/>
      <c r="E44" s="65"/>
      <c r="F44" s="65"/>
      <c r="G44" s="63"/>
      <c r="H44" s="65"/>
      <c r="I44" s="70"/>
      <c r="J44" s="70"/>
      <c r="K44" s="66"/>
    </row>
    <row r="45" spans="2:11" ht="18">
      <c r="B45" s="79" t="s">
        <v>45</v>
      </c>
      <c r="C45" s="72"/>
      <c r="D45" s="3"/>
      <c r="E45" s="72"/>
      <c r="F45" s="72"/>
      <c r="G45" s="72"/>
      <c r="H45" s="72"/>
      <c r="K45" s="73"/>
    </row>
    <row r="46" spans="2:11" ht="18">
      <c r="B46" s="111"/>
      <c r="C46" s="76" t="s">
        <v>46</v>
      </c>
      <c r="E46" s="72"/>
      <c r="F46" s="72"/>
      <c r="G46" s="72"/>
      <c r="H46" s="72"/>
      <c r="K46" s="73"/>
    </row>
    <row r="47" spans="2:11" ht="18">
      <c r="B47" s="111"/>
      <c r="C47" s="76" t="s">
        <v>47</v>
      </c>
      <c r="E47" s="72"/>
      <c r="F47" s="72"/>
      <c r="G47" s="72"/>
      <c r="H47" s="72"/>
      <c r="K47" s="73"/>
    </row>
    <row r="48" spans="2:11" ht="18">
      <c r="B48" s="111"/>
      <c r="C48" s="72"/>
      <c r="D48" s="72"/>
      <c r="E48" s="72"/>
      <c r="F48" s="72"/>
      <c r="G48" s="72"/>
      <c r="H48" s="72"/>
      <c r="K48" s="73"/>
    </row>
    <row r="49" spans="2:11" ht="18">
      <c r="B49" s="80" t="s">
        <v>48</v>
      </c>
      <c r="C49" s="72"/>
      <c r="D49" s="72"/>
      <c r="E49" s="72"/>
      <c r="F49" s="72"/>
      <c r="G49" s="72"/>
      <c r="H49" s="72"/>
      <c r="K49" s="73"/>
    </row>
    <row r="50" spans="2:11" ht="18">
      <c r="B50" s="81"/>
      <c r="C50" s="77" t="s">
        <v>49</v>
      </c>
      <c r="D50" s="76">
        <v>135.84</v>
      </c>
      <c r="E50" s="72"/>
      <c r="F50" s="76"/>
      <c r="G50" s="72"/>
      <c r="H50" s="72"/>
      <c r="K50" s="73"/>
    </row>
    <row r="51" spans="2:11" ht="18">
      <c r="B51" s="74"/>
      <c r="C51" s="77" t="s">
        <v>50</v>
      </c>
      <c r="D51" s="75" t="s">
        <v>51</v>
      </c>
      <c r="E51" s="72"/>
      <c r="F51" s="72"/>
      <c r="G51" s="72"/>
      <c r="H51" s="72"/>
      <c r="K51" s="73"/>
    </row>
    <row r="52" spans="2:11" ht="18">
      <c r="B52" s="74"/>
      <c r="C52" s="77" t="s">
        <v>52</v>
      </c>
      <c r="D52" s="78" t="s">
        <v>53</v>
      </c>
      <c r="E52" s="78"/>
      <c r="F52" s="78"/>
      <c r="G52" s="78"/>
      <c r="H52" s="78"/>
      <c r="K52" s="73"/>
    </row>
    <row r="53" spans="2:11" ht="18">
      <c r="B53" s="74"/>
      <c r="C53" s="77" t="s">
        <v>54</v>
      </c>
      <c r="D53" s="78" t="s">
        <v>55</v>
      </c>
      <c r="E53" s="78"/>
      <c r="F53" s="78"/>
      <c r="G53" s="78"/>
      <c r="H53" s="78"/>
      <c r="K53" s="73"/>
    </row>
    <row r="54" spans="2:11" ht="18">
      <c r="B54" s="67"/>
      <c r="C54" s="68"/>
      <c r="D54" s="68"/>
      <c r="E54" s="68"/>
      <c r="F54" s="68"/>
      <c r="G54" s="68"/>
      <c r="H54" s="68"/>
      <c r="I54" s="71"/>
      <c r="J54" s="71"/>
      <c r="K54" s="69"/>
    </row>
  </sheetData>
  <printOptions/>
  <pageMargins left="0" right="0" top="0" bottom="0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2:K27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61" bestFit="1" customWidth="1"/>
    <col min="3" max="3" width="31.28125" style="3" customWidth="1"/>
    <col min="4" max="4" width="10.140625" style="55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/>
    <row r="2" spans="3:11" ht="36">
      <c r="C2" s="59" t="s">
        <v>19</v>
      </c>
      <c r="D2"/>
      <c r="E2" s="4"/>
      <c r="F2" s="7"/>
      <c r="G2" s="4"/>
      <c r="H2" s="4"/>
      <c r="I2" s="3"/>
      <c r="J2" s="3"/>
      <c r="K2" s="3"/>
    </row>
    <row r="3" spans="4:8" ht="18.75" thickBot="1">
      <c r="D3" s="4"/>
      <c r="F3" s="8"/>
      <c r="G3" s="3"/>
      <c r="H3" s="4"/>
    </row>
    <row r="4" spans="2:8" ht="18.75" thickTop="1">
      <c r="B4" s="9" t="s">
        <v>1</v>
      </c>
      <c r="C4" s="10" t="s">
        <v>2</v>
      </c>
      <c r="D4" s="10" t="s">
        <v>4</v>
      </c>
      <c r="E4" s="10" t="s">
        <v>16</v>
      </c>
      <c r="F4" s="10" t="s">
        <v>16</v>
      </c>
      <c r="G4" s="10" t="s">
        <v>16</v>
      </c>
      <c r="H4" s="11" t="s">
        <v>16</v>
      </c>
    </row>
    <row r="5" spans="2:8" ht="18">
      <c r="B5" s="103"/>
      <c r="C5" s="13"/>
      <c r="D5" s="15" t="s">
        <v>16</v>
      </c>
      <c r="E5" s="15" t="s">
        <v>5</v>
      </c>
      <c r="F5" s="15" t="s">
        <v>17</v>
      </c>
      <c r="G5" s="13" t="s">
        <v>13</v>
      </c>
      <c r="H5" s="16" t="s">
        <v>18</v>
      </c>
    </row>
    <row r="6" spans="2:8" ht="18">
      <c r="B6" s="104"/>
      <c r="C6" s="18"/>
      <c r="D6" s="18"/>
      <c r="E6" s="18"/>
      <c r="F6" s="20"/>
      <c r="G6" s="18"/>
      <c r="H6" s="21"/>
    </row>
    <row r="7" spans="2:8" ht="18">
      <c r="B7" s="89">
        <v>1</v>
      </c>
      <c r="C7" s="22" t="s">
        <v>30</v>
      </c>
      <c r="D7" s="168">
        <v>116</v>
      </c>
      <c r="E7" s="168">
        <v>51</v>
      </c>
      <c r="F7" s="168">
        <v>17</v>
      </c>
      <c r="G7" s="168">
        <v>18</v>
      </c>
      <c r="H7" s="166">
        <v>30</v>
      </c>
    </row>
    <row r="8" spans="2:8" ht="18">
      <c r="B8" s="90">
        <v>2</v>
      </c>
      <c r="C8" s="29" t="s">
        <v>26</v>
      </c>
      <c r="D8" s="105">
        <v>115</v>
      </c>
      <c r="E8" s="105">
        <v>48</v>
      </c>
      <c r="F8" s="105">
        <v>16</v>
      </c>
      <c r="G8" s="105">
        <v>17</v>
      </c>
      <c r="H8" s="106">
        <v>34</v>
      </c>
    </row>
    <row r="9" spans="2:8" ht="18">
      <c r="B9" s="91">
        <v>3</v>
      </c>
      <c r="C9" s="31" t="s">
        <v>34</v>
      </c>
      <c r="D9" s="107">
        <v>106</v>
      </c>
      <c r="E9" s="107">
        <v>42</v>
      </c>
      <c r="F9" s="107">
        <v>18</v>
      </c>
      <c r="G9" s="107">
        <v>14</v>
      </c>
      <c r="H9" s="108">
        <v>32</v>
      </c>
    </row>
    <row r="10" spans="2:8" ht="18">
      <c r="B10" s="90">
        <v>4</v>
      </c>
      <c r="C10" s="35" t="s">
        <v>32</v>
      </c>
      <c r="D10" s="105">
        <v>100</v>
      </c>
      <c r="E10" s="105">
        <v>39</v>
      </c>
      <c r="F10" s="105">
        <v>13</v>
      </c>
      <c r="G10" s="105">
        <v>12</v>
      </c>
      <c r="H10" s="106">
        <v>36</v>
      </c>
    </row>
    <row r="11" spans="2:8" ht="18">
      <c r="B11" s="90">
        <v>5</v>
      </c>
      <c r="C11" s="29" t="s">
        <v>27</v>
      </c>
      <c r="D11" s="105">
        <v>85</v>
      </c>
      <c r="E11" s="105">
        <v>54</v>
      </c>
      <c r="F11" s="105">
        <v>15</v>
      </c>
      <c r="G11" s="105">
        <v>16</v>
      </c>
      <c r="H11" s="106">
        <v>0</v>
      </c>
    </row>
    <row r="12" spans="2:8" ht="18">
      <c r="B12" s="90">
        <v>6</v>
      </c>
      <c r="C12" s="29" t="s">
        <v>29</v>
      </c>
      <c r="D12" s="105">
        <v>70</v>
      </c>
      <c r="E12" s="105">
        <v>45</v>
      </c>
      <c r="F12" s="105">
        <v>12</v>
      </c>
      <c r="G12" s="105">
        <v>13</v>
      </c>
      <c r="H12" s="106">
        <v>0</v>
      </c>
    </row>
    <row r="13" spans="2:8" ht="18">
      <c r="B13" s="90">
        <v>7</v>
      </c>
      <c r="C13" s="29" t="s">
        <v>35</v>
      </c>
      <c r="D13" s="105">
        <v>63</v>
      </c>
      <c r="E13" s="105">
        <v>33</v>
      </c>
      <c r="F13" s="105">
        <v>14</v>
      </c>
      <c r="G13" s="105">
        <v>16</v>
      </c>
      <c r="H13" s="106">
        <v>0</v>
      </c>
    </row>
    <row r="14" spans="2:8" ht="18">
      <c r="B14" s="90">
        <v>8</v>
      </c>
      <c r="C14" s="29" t="s">
        <v>28</v>
      </c>
      <c r="D14" s="105">
        <v>53</v>
      </c>
      <c r="E14" s="105">
        <v>36</v>
      </c>
      <c r="F14" s="105">
        <v>10</v>
      </c>
      <c r="G14" s="105">
        <v>7</v>
      </c>
      <c r="H14" s="106">
        <v>0</v>
      </c>
    </row>
    <row r="15" spans="2:8" ht="18">
      <c r="B15" s="89">
        <v>9</v>
      </c>
      <c r="C15" s="36" t="s">
        <v>36</v>
      </c>
      <c r="D15" s="168">
        <v>52</v>
      </c>
      <c r="E15" s="168">
        <v>30</v>
      </c>
      <c r="F15" s="168">
        <v>11</v>
      </c>
      <c r="G15" s="168">
        <v>11</v>
      </c>
      <c r="H15" s="166">
        <v>0</v>
      </c>
    </row>
    <row r="16" spans="2:8" ht="18">
      <c r="B16" s="90">
        <v>10</v>
      </c>
      <c r="C16" s="29" t="s">
        <v>33</v>
      </c>
      <c r="D16" s="105">
        <v>42</v>
      </c>
      <c r="E16" s="105">
        <v>24</v>
      </c>
      <c r="F16" s="105">
        <v>9</v>
      </c>
      <c r="G16" s="105">
        <v>9</v>
      </c>
      <c r="H16" s="106">
        <v>0</v>
      </c>
    </row>
    <row r="17" spans="2:8" ht="18">
      <c r="B17" s="90">
        <v>11</v>
      </c>
      <c r="C17" s="29" t="s">
        <v>43</v>
      </c>
      <c r="D17" s="105">
        <v>38</v>
      </c>
      <c r="E17" s="105">
        <v>27</v>
      </c>
      <c r="F17" s="105">
        <v>6</v>
      </c>
      <c r="G17" s="105">
        <v>5</v>
      </c>
      <c r="H17" s="106">
        <v>0</v>
      </c>
    </row>
    <row r="18" spans="2:8" ht="18">
      <c r="B18" s="90">
        <v>12</v>
      </c>
      <c r="C18" s="29" t="s">
        <v>40</v>
      </c>
      <c r="D18" s="105">
        <v>36</v>
      </c>
      <c r="E18" s="105">
        <v>18</v>
      </c>
      <c r="F18" s="105">
        <v>8</v>
      </c>
      <c r="G18" s="105">
        <v>10</v>
      </c>
      <c r="H18" s="106">
        <v>0</v>
      </c>
    </row>
    <row r="19" spans="2:8" ht="18">
      <c r="B19" s="90" t="s">
        <v>69</v>
      </c>
      <c r="C19" s="37" t="s">
        <v>31</v>
      </c>
      <c r="D19" s="109">
        <v>36</v>
      </c>
      <c r="E19" s="109">
        <v>21</v>
      </c>
      <c r="F19" s="109">
        <v>7</v>
      </c>
      <c r="G19" s="109">
        <v>8</v>
      </c>
      <c r="H19" s="106">
        <v>0</v>
      </c>
    </row>
    <row r="20" spans="2:8" ht="18">
      <c r="B20" s="90">
        <v>14</v>
      </c>
      <c r="C20" s="37" t="s">
        <v>38</v>
      </c>
      <c r="D20" s="105">
        <v>26</v>
      </c>
      <c r="E20" s="105">
        <v>15</v>
      </c>
      <c r="F20" s="105">
        <v>5</v>
      </c>
      <c r="G20" s="105">
        <v>6</v>
      </c>
      <c r="H20" s="106">
        <v>0</v>
      </c>
    </row>
    <row r="21" spans="2:8" ht="18">
      <c r="B21" s="90">
        <v>15</v>
      </c>
      <c r="C21" s="24" t="s">
        <v>42</v>
      </c>
      <c r="D21" s="105">
        <v>17</v>
      </c>
      <c r="E21" s="105">
        <v>9</v>
      </c>
      <c r="F21" s="105">
        <v>4</v>
      </c>
      <c r="G21" s="105">
        <v>4</v>
      </c>
      <c r="H21" s="106">
        <v>0</v>
      </c>
    </row>
    <row r="22" spans="2:8" ht="18">
      <c r="B22" s="90" t="s">
        <v>69</v>
      </c>
      <c r="C22" s="29" t="s">
        <v>41</v>
      </c>
      <c r="D22" s="105">
        <v>17</v>
      </c>
      <c r="E22" s="105">
        <v>12</v>
      </c>
      <c r="F22" s="105">
        <v>3</v>
      </c>
      <c r="G22" s="105">
        <v>2</v>
      </c>
      <c r="H22" s="106">
        <v>0</v>
      </c>
    </row>
    <row r="23" spans="2:8" ht="18">
      <c r="B23" s="90">
        <v>17</v>
      </c>
      <c r="C23" s="29" t="s">
        <v>37</v>
      </c>
      <c r="D23" s="105">
        <v>9</v>
      </c>
      <c r="E23" s="105">
        <v>6</v>
      </c>
      <c r="F23" s="105">
        <v>2</v>
      </c>
      <c r="G23" s="105">
        <v>1</v>
      </c>
      <c r="H23" s="106">
        <v>0</v>
      </c>
    </row>
    <row r="24" spans="2:8" ht="18">
      <c r="B24" s="90">
        <v>18</v>
      </c>
      <c r="C24" s="29" t="s">
        <v>39</v>
      </c>
      <c r="D24" s="105">
        <v>7</v>
      </c>
      <c r="E24" s="105">
        <v>3</v>
      </c>
      <c r="F24" s="105">
        <v>1</v>
      </c>
      <c r="G24" s="105">
        <v>3</v>
      </c>
      <c r="H24" s="106">
        <v>0</v>
      </c>
    </row>
    <row r="25" spans="2:8" ht="18">
      <c r="B25" s="90"/>
      <c r="C25" s="29"/>
      <c r="D25" s="23"/>
      <c r="E25" s="24"/>
      <c r="F25" s="25"/>
      <c r="G25" s="26"/>
      <c r="H25" s="28"/>
    </row>
    <row r="26" spans="2:8" ht="18">
      <c r="B26" s="90"/>
      <c r="C26" s="29"/>
      <c r="D26" s="23"/>
      <c r="E26" s="24"/>
      <c r="F26" s="25"/>
      <c r="G26" s="26"/>
      <c r="H26" s="28"/>
    </row>
    <row r="27" spans="2:8" ht="18.75" thickBot="1">
      <c r="B27" s="92"/>
      <c r="C27" s="41" t="s">
        <v>14</v>
      </c>
      <c r="D27" s="43"/>
      <c r="E27" s="44"/>
      <c r="F27" s="42"/>
      <c r="G27" s="42">
        <v>0</v>
      </c>
      <c r="H27" s="46"/>
    </row>
    <row r="28" ht="18.75" thickTop="1"/>
  </sheetData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J57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2" spans="2:8" ht="18">
      <c r="B2" s="4"/>
      <c r="C2" s="5" t="s">
        <v>21</v>
      </c>
      <c r="D2" s="4"/>
      <c r="F2" s="4"/>
      <c r="G2" s="5" t="s">
        <v>22</v>
      </c>
      <c r="H2" s="4"/>
    </row>
    <row r="3" spans="2:8" ht="18.75" thickBot="1">
      <c r="B3" s="4"/>
      <c r="D3" s="4"/>
      <c r="F3" s="4"/>
      <c r="H3" s="4"/>
    </row>
    <row r="4" spans="2:8" ht="18.75" thickTop="1">
      <c r="B4" s="9" t="s">
        <v>1</v>
      </c>
      <c r="C4" s="10" t="s">
        <v>2</v>
      </c>
      <c r="D4" s="11" t="s">
        <v>17</v>
      </c>
      <c r="F4" s="9" t="s">
        <v>1</v>
      </c>
      <c r="G4" s="10" t="s">
        <v>2</v>
      </c>
      <c r="H4" s="11" t="s">
        <v>13</v>
      </c>
    </row>
    <row r="5" spans="2:8" ht="18">
      <c r="B5" s="12"/>
      <c r="C5" s="13"/>
      <c r="D5" s="16"/>
      <c r="F5" s="12"/>
      <c r="G5" s="13"/>
      <c r="H5" s="16"/>
    </row>
    <row r="6" spans="2:8" ht="18">
      <c r="B6" s="17"/>
      <c r="C6" s="18"/>
      <c r="D6" s="21"/>
      <c r="F6" s="104"/>
      <c r="G6" s="18"/>
      <c r="H6" s="21"/>
    </row>
    <row r="7" spans="2:8" ht="18">
      <c r="B7" s="89">
        <v>1</v>
      </c>
      <c r="C7" s="22" t="s">
        <v>34</v>
      </c>
      <c r="D7" s="166">
        <v>653</v>
      </c>
      <c r="F7" s="89">
        <v>1</v>
      </c>
      <c r="G7" s="22" t="s">
        <v>30</v>
      </c>
      <c r="H7" s="166">
        <v>268</v>
      </c>
    </row>
    <row r="8" spans="2:8" ht="18">
      <c r="B8" s="90">
        <f>IF(D8=D7,"--",B7+1)</f>
        <v>2</v>
      </c>
      <c r="C8" s="29" t="s">
        <v>30</v>
      </c>
      <c r="D8" s="106">
        <v>646</v>
      </c>
      <c r="F8" s="90">
        <f>IF(H8=H7,"--",F7+1)</f>
        <v>2</v>
      </c>
      <c r="G8" s="29" t="s">
        <v>26</v>
      </c>
      <c r="H8" s="106">
        <v>253</v>
      </c>
    </row>
    <row r="9" spans="2:8" ht="18">
      <c r="B9" s="91">
        <f>IF(D9=D8,"--",IF(D8=D7,B7+1,B8+1))</f>
        <v>3</v>
      </c>
      <c r="C9" s="31" t="s">
        <v>26</v>
      </c>
      <c r="D9" s="108">
        <v>638</v>
      </c>
      <c r="F9" s="90">
        <f>IF(H9=H8,"--",IF(H8=H7,F7+1,F8+1))</f>
        <v>3</v>
      </c>
      <c r="G9" s="35" t="s">
        <v>27</v>
      </c>
      <c r="H9" s="106">
        <v>235</v>
      </c>
    </row>
    <row r="10" spans="2:8" ht="18">
      <c r="B10" s="184">
        <f>IF(D10=D9,"--",IF(D9=D8,B8+1,B9+1))</f>
        <v>4</v>
      </c>
      <c r="C10" s="185" t="s">
        <v>27</v>
      </c>
      <c r="D10" s="186">
        <v>624</v>
      </c>
      <c r="F10" s="91" t="str">
        <f>IF(H10=H9,"--",IF(H9=H8,F8+1,F9+1))</f>
        <v>--</v>
      </c>
      <c r="G10" s="31" t="s">
        <v>35</v>
      </c>
      <c r="H10" s="108">
        <v>235</v>
      </c>
    </row>
    <row r="11" spans="2:8" ht="18">
      <c r="B11" s="90">
        <f>IF(D11=D10,"--",IF(D10=D9,B9+1,B10+1))</f>
        <v>5</v>
      </c>
      <c r="C11" s="29" t="s">
        <v>35</v>
      </c>
      <c r="D11" s="106">
        <v>606</v>
      </c>
      <c r="F11" s="90">
        <f>IF(H11=H10,"--",IF(H10=H9,F9+1,F10+1))</f>
        <v>4</v>
      </c>
      <c r="G11" s="29" t="s">
        <v>34</v>
      </c>
      <c r="H11" s="106">
        <v>230</v>
      </c>
    </row>
    <row r="12" spans="2:8" ht="18">
      <c r="B12" s="90">
        <f aca="true" t="shared" si="0" ref="B12:B24">IF(D12=D11,"--",IF(D11=D10,B10+1,B11+1))</f>
        <v>6</v>
      </c>
      <c r="C12" s="29" t="s">
        <v>32</v>
      </c>
      <c r="D12" s="106">
        <v>570</v>
      </c>
      <c r="F12" s="90">
        <f aca="true" t="shared" si="1" ref="F12:F24">IF(H12=H11,"--",IF(H11=H10,F10+1,F11+1))</f>
        <v>5</v>
      </c>
      <c r="G12" s="29" t="s">
        <v>29</v>
      </c>
      <c r="H12" s="106">
        <v>217</v>
      </c>
    </row>
    <row r="13" spans="2:8" ht="18">
      <c r="B13" s="90">
        <f t="shared" si="0"/>
        <v>7</v>
      </c>
      <c r="C13" s="29" t="s">
        <v>29</v>
      </c>
      <c r="D13" s="106">
        <v>568</v>
      </c>
      <c r="E13" s="56"/>
      <c r="F13" s="90">
        <f t="shared" si="1"/>
        <v>6</v>
      </c>
      <c r="G13" s="29" t="s">
        <v>32</v>
      </c>
      <c r="H13" s="106">
        <v>214</v>
      </c>
    </row>
    <row r="14" spans="2:8" ht="18">
      <c r="B14" s="89">
        <f t="shared" si="0"/>
        <v>8</v>
      </c>
      <c r="C14" s="36" t="s">
        <v>36</v>
      </c>
      <c r="D14" s="166">
        <v>560</v>
      </c>
      <c r="F14" s="89">
        <f t="shared" si="1"/>
        <v>7</v>
      </c>
      <c r="G14" s="36" t="s">
        <v>36</v>
      </c>
      <c r="H14" s="166">
        <v>211</v>
      </c>
    </row>
    <row r="15" spans="2:8" ht="18">
      <c r="B15" s="90">
        <f t="shared" si="0"/>
        <v>9</v>
      </c>
      <c r="C15" s="29" t="s">
        <v>28</v>
      </c>
      <c r="D15" s="106">
        <v>554</v>
      </c>
      <c r="F15" s="90">
        <f t="shared" si="1"/>
        <v>8</v>
      </c>
      <c r="G15" s="29" t="s">
        <v>40</v>
      </c>
      <c r="H15" s="106">
        <v>209</v>
      </c>
    </row>
    <row r="16" spans="2:8" ht="18">
      <c r="B16" s="90">
        <f t="shared" si="0"/>
        <v>10</v>
      </c>
      <c r="C16" s="29" t="s">
        <v>33</v>
      </c>
      <c r="D16" s="106">
        <v>551</v>
      </c>
      <c r="F16" s="90">
        <f t="shared" si="1"/>
        <v>9</v>
      </c>
      <c r="G16" s="29" t="s">
        <v>33</v>
      </c>
      <c r="H16" s="106">
        <v>207</v>
      </c>
    </row>
    <row r="17" spans="2:8" ht="18">
      <c r="B17" s="90">
        <f t="shared" si="0"/>
        <v>11</v>
      </c>
      <c r="C17" s="29" t="s">
        <v>40</v>
      </c>
      <c r="D17" s="106">
        <v>530</v>
      </c>
      <c r="F17" s="90">
        <f t="shared" si="1"/>
        <v>10</v>
      </c>
      <c r="G17" s="29" t="s">
        <v>31</v>
      </c>
      <c r="H17" s="106">
        <v>206</v>
      </c>
    </row>
    <row r="18" spans="2:8" ht="18">
      <c r="B18" s="90">
        <f t="shared" si="0"/>
        <v>12</v>
      </c>
      <c r="C18" s="29" t="s">
        <v>31</v>
      </c>
      <c r="D18" s="106">
        <v>522</v>
      </c>
      <c r="F18" s="90">
        <f t="shared" si="1"/>
        <v>11</v>
      </c>
      <c r="G18" s="29" t="s">
        <v>28</v>
      </c>
      <c r="H18" s="106">
        <v>202</v>
      </c>
    </row>
    <row r="19" spans="2:8" ht="18">
      <c r="B19" s="90">
        <f t="shared" si="0"/>
        <v>13</v>
      </c>
      <c r="C19" s="37" t="s">
        <v>43</v>
      </c>
      <c r="D19" s="106">
        <v>518</v>
      </c>
      <c r="F19" s="90">
        <f t="shared" si="1"/>
        <v>12</v>
      </c>
      <c r="G19" s="37" t="s">
        <v>38</v>
      </c>
      <c r="H19" s="106">
        <v>192</v>
      </c>
    </row>
    <row r="20" spans="2:8" ht="18">
      <c r="B20" s="90">
        <f t="shared" si="0"/>
        <v>14</v>
      </c>
      <c r="C20" s="37" t="s">
        <v>38</v>
      </c>
      <c r="D20" s="106">
        <v>509</v>
      </c>
      <c r="F20" s="90">
        <f t="shared" si="1"/>
        <v>13</v>
      </c>
      <c r="G20" s="37" t="s">
        <v>43</v>
      </c>
      <c r="H20" s="106">
        <v>189</v>
      </c>
    </row>
    <row r="21" spans="2:8" ht="18">
      <c r="B21" s="90">
        <f t="shared" si="0"/>
        <v>15</v>
      </c>
      <c r="C21" s="24" t="s">
        <v>42</v>
      </c>
      <c r="D21" s="106">
        <v>492</v>
      </c>
      <c r="F21" s="90">
        <f t="shared" si="1"/>
        <v>14</v>
      </c>
      <c r="G21" s="24" t="s">
        <v>42</v>
      </c>
      <c r="H21" s="106">
        <v>180</v>
      </c>
    </row>
    <row r="22" spans="2:8" ht="18">
      <c r="B22" s="90">
        <f t="shared" si="0"/>
        <v>16</v>
      </c>
      <c r="C22" s="29" t="s">
        <v>41</v>
      </c>
      <c r="D22" s="106">
        <v>459</v>
      </c>
      <c r="F22" s="90">
        <f t="shared" si="1"/>
        <v>15</v>
      </c>
      <c r="G22" s="29" t="s">
        <v>39</v>
      </c>
      <c r="H22" s="106">
        <v>178</v>
      </c>
    </row>
    <row r="23" spans="2:8" ht="18">
      <c r="B23" s="90">
        <f t="shared" si="0"/>
        <v>17</v>
      </c>
      <c r="C23" s="29" t="s">
        <v>37</v>
      </c>
      <c r="D23" s="106">
        <v>439</v>
      </c>
      <c r="F23" s="90">
        <f t="shared" si="1"/>
        <v>16</v>
      </c>
      <c r="G23" s="29" t="s">
        <v>41</v>
      </c>
      <c r="H23" s="106">
        <v>176</v>
      </c>
    </row>
    <row r="24" spans="2:8" ht="18">
      <c r="B24" s="90">
        <f t="shared" si="0"/>
        <v>18</v>
      </c>
      <c r="C24" s="29" t="s">
        <v>39</v>
      </c>
      <c r="D24" s="106">
        <v>431</v>
      </c>
      <c r="F24" s="90">
        <f t="shared" si="1"/>
        <v>17</v>
      </c>
      <c r="G24" s="29" t="s">
        <v>37</v>
      </c>
      <c r="H24" s="106">
        <v>172</v>
      </c>
    </row>
    <row r="25" spans="2:8" ht="18">
      <c r="B25" s="90"/>
      <c r="C25" s="29"/>
      <c r="D25" s="97"/>
      <c r="F25" s="90"/>
      <c r="G25" s="29"/>
      <c r="H25" s="97"/>
    </row>
    <row r="26" spans="2:8" ht="18">
      <c r="B26" s="90"/>
      <c r="C26" s="29"/>
      <c r="D26" s="97"/>
      <c r="F26" s="90"/>
      <c r="G26" s="29"/>
      <c r="H26" s="97"/>
    </row>
    <row r="27" spans="2:8" ht="18.75" thickBot="1">
      <c r="B27" s="92"/>
      <c r="C27" s="41" t="s">
        <v>14</v>
      </c>
      <c r="D27" s="112"/>
      <c r="F27" s="92"/>
      <c r="G27" s="41" t="s">
        <v>14</v>
      </c>
      <c r="H27" s="112"/>
    </row>
    <row r="28" spans="2:8" ht="18.75" thickTop="1">
      <c r="B28" s="4"/>
      <c r="C28" s="4"/>
      <c r="D28" s="4"/>
      <c r="F28" s="4"/>
      <c r="G28" s="4"/>
      <c r="H28" s="4"/>
    </row>
    <row r="29" spans="2:10" ht="18">
      <c r="B29"/>
      <c r="C29"/>
      <c r="D29"/>
      <c r="E29"/>
      <c r="F29"/>
      <c r="G29"/>
      <c r="H29"/>
      <c r="I29"/>
      <c r="J29"/>
    </row>
    <row r="30" spans="2:10" ht="18">
      <c r="B30"/>
      <c r="C30"/>
      <c r="D30"/>
      <c r="E30"/>
      <c r="F30"/>
      <c r="G30"/>
      <c r="H30"/>
      <c r="I30"/>
      <c r="J30"/>
    </row>
    <row r="31" spans="2:10" ht="18">
      <c r="B31"/>
      <c r="C31"/>
      <c r="D31"/>
      <c r="E31"/>
      <c r="F31"/>
      <c r="G31"/>
      <c r="H31"/>
      <c r="I31"/>
      <c r="J31"/>
    </row>
    <row r="32" spans="2:10" ht="18">
      <c r="B32"/>
      <c r="C32"/>
      <c r="D32"/>
      <c r="E32"/>
      <c r="F32"/>
      <c r="G32"/>
      <c r="H32"/>
      <c r="I32"/>
      <c r="J32"/>
    </row>
    <row r="33" spans="2:10" ht="18">
      <c r="B33"/>
      <c r="C33"/>
      <c r="D33"/>
      <c r="E33"/>
      <c r="F33"/>
      <c r="G33"/>
      <c r="H33"/>
      <c r="I33"/>
      <c r="J33"/>
    </row>
    <row r="34" spans="2:10" ht="18">
      <c r="B34"/>
      <c r="C34"/>
      <c r="D34"/>
      <c r="E34"/>
      <c r="F34"/>
      <c r="G34"/>
      <c r="H34"/>
      <c r="I34"/>
      <c r="J34"/>
    </row>
    <row r="35" spans="2:10" ht="18">
      <c r="B35"/>
      <c r="C35"/>
      <c r="D35"/>
      <c r="E35"/>
      <c r="F35"/>
      <c r="G35"/>
      <c r="H35"/>
      <c r="I35"/>
      <c r="J35"/>
    </row>
    <row r="36" spans="2:10" ht="18">
      <c r="B36"/>
      <c r="C36"/>
      <c r="D36"/>
      <c r="E36"/>
      <c r="F36"/>
      <c r="G36"/>
      <c r="H36"/>
      <c r="I36"/>
      <c r="J36"/>
    </row>
    <row r="37" spans="2:10" ht="18">
      <c r="B37"/>
      <c r="C37"/>
      <c r="D37"/>
      <c r="E37"/>
      <c r="F37"/>
      <c r="G37"/>
      <c r="H37"/>
      <c r="I37"/>
      <c r="J37"/>
    </row>
    <row r="38" spans="2:10" ht="18">
      <c r="B38"/>
      <c r="C38"/>
      <c r="D38"/>
      <c r="E38"/>
      <c r="F38"/>
      <c r="G38"/>
      <c r="H38"/>
      <c r="I38"/>
      <c r="J38"/>
    </row>
    <row r="39" spans="2:10" ht="18">
      <c r="B39"/>
      <c r="C39"/>
      <c r="D39"/>
      <c r="E39"/>
      <c r="F39"/>
      <c r="G39"/>
      <c r="H39"/>
      <c r="I39"/>
      <c r="J39"/>
    </row>
    <row r="40" spans="2:10" ht="18">
      <c r="B40"/>
      <c r="C40"/>
      <c r="D40"/>
      <c r="E40"/>
      <c r="F40"/>
      <c r="G40"/>
      <c r="H40"/>
      <c r="I40"/>
      <c r="J40"/>
    </row>
    <row r="41" spans="2:10" ht="18">
      <c r="B41"/>
      <c r="C41"/>
      <c r="D41"/>
      <c r="E41"/>
      <c r="F41"/>
      <c r="G41"/>
      <c r="H41"/>
      <c r="I41"/>
      <c r="J41"/>
    </row>
    <row r="42" spans="2:10" ht="18">
      <c r="B42"/>
      <c r="C42"/>
      <c r="D42"/>
      <c r="E42"/>
      <c r="F42"/>
      <c r="G42"/>
      <c r="H42"/>
      <c r="I42"/>
      <c r="J42"/>
    </row>
    <row r="43" spans="2:10" ht="18">
      <c r="B43"/>
      <c r="C43"/>
      <c r="D43"/>
      <c r="E43"/>
      <c r="F43"/>
      <c r="G43"/>
      <c r="H43"/>
      <c r="I43"/>
      <c r="J43"/>
    </row>
    <row r="44" spans="2:10" ht="18">
      <c r="B44"/>
      <c r="C44"/>
      <c r="D44"/>
      <c r="E44"/>
      <c r="F44"/>
      <c r="G44"/>
      <c r="H44"/>
      <c r="I44"/>
      <c r="J44"/>
    </row>
    <row r="45" spans="2:10" ht="18">
      <c r="B45"/>
      <c r="C45"/>
      <c r="D45"/>
      <c r="E45"/>
      <c r="F45"/>
      <c r="G45"/>
      <c r="H45"/>
      <c r="I45"/>
      <c r="J45"/>
    </row>
    <row r="46" spans="2:10" ht="18">
      <c r="B46"/>
      <c r="C46"/>
      <c r="D46"/>
      <c r="E46"/>
      <c r="F46"/>
      <c r="G46"/>
      <c r="H46"/>
      <c r="I46"/>
      <c r="J46"/>
    </row>
    <row r="47" spans="2:10" ht="18">
      <c r="B47"/>
      <c r="C47"/>
      <c r="D47"/>
      <c r="E47"/>
      <c r="F47"/>
      <c r="G47"/>
      <c r="H47"/>
      <c r="I47"/>
      <c r="J47"/>
    </row>
    <row r="48" spans="2:10" ht="18">
      <c r="B48"/>
      <c r="C48"/>
      <c r="D48"/>
      <c r="E48"/>
      <c r="F48"/>
      <c r="G48"/>
      <c r="H48"/>
      <c r="I48"/>
      <c r="J48"/>
    </row>
    <row r="49" spans="2:10" ht="18">
      <c r="B49"/>
      <c r="C49"/>
      <c r="D49"/>
      <c r="E49"/>
      <c r="F49"/>
      <c r="G49"/>
      <c r="H49"/>
      <c r="I49"/>
      <c r="J49"/>
    </row>
    <row r="50" spans="2:10" ht="18">
      <c r="B50"/>
      <c r="C50"/>
      <c r="D50"/>
      <c r="E50"/>
      <c r="F50"/>
      <c r="G50"/>
      <c r="H50"/>
      <c r="I50"/>
      <c r="J50"/>
    </row>
    <row r="51" spans="2:10" ht="18">
      <c r="B51"/>
      <c r="C51"/>
      <c r="D51"/>
      <c r="E51"/>
      <c r="F51"/>
      <c r="G51"/>
      <c r="H51"/>
      <c r="I51"/>
      <c r="J51"/>
    </row>
    <row r="52" spans="2:10" ht="18">
      <c r="B52"/>
      <c r="C52"/>
      <c r="D52"/>
      <c r="E52"/>
      <c r="F52"/>
      <c r="G52"/>
      <c r="H52"/>
      <c r="I52"/>
      <c r="J52"/>
    </row>
    <row r="53" spans="2:10" ht="18">
      <c r="B53"/>
      <c r="C53"/>
      <c r="D53"/>
      <c r="E53"/>
      <c r="F53"/>
      <c r="G53"/>
      <c r="H53"/>
      <c r="I53"/>
      <c r="J53"/>
    </row>
    <row r="54" spans="2:10" ht="18">
      <c r="B54"/>
      <c r="C54"/>
      <c r="D54"/>
      <c r="E54"/>
      <c r="F54"/>
      <c r="G54"/>
      <c r="H54"/>
      <c r="I54"/>
      <c r="J54"/>
    </row>
    <row r="55" spans="2:10" ht="18">
      <c r="B55"/>
      <c r="C55"/>
      <c r="D55"/>
      <c r="E55"/>
      <c r="F55"/>
      <c r="G55"/>
      <c r="H55"/>
      <c r="I55"/>
      <c r="J55"/>
    </row>
    <row r="56" spans="2:10" ht="18">
      <c r="B56"/>
      <c r="C56"/>
      <c r="D56"/>
      <c r="E56"/>
      <c r="F56"/>
      <c r="G56"/>
      <c r="H56"/>
      <c r="I56"/>
      <c r="J56"/>
    </row>
    <row r="57" spans="2:10" ht="18">
      <c r="B57"/>
      <c r="C57"/>
      <c r="D57"/>
      <c r="E57"/>
      <c r="F57"/>
      <c r="G57"/>
      <c r="H57"/>
      <c r="I57"/>
      <c r="J57"/>
    </row>
  </sheetData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J55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61" customWidth="1"/>
    <col min="3" max="3" width="30.7109375" style="3" customWidth="1"/>
    <col min="4" max="4" width="11.57421875" style="113" customWidth="1"/>
    <col min="5" max="5" width="9.140625" style="1" customWidth="1"/>
    <col min="6" max="6" width="8.57421875" style="1" customWidth="1"/>
    <col min="7" max="7" width="6.57421875" style="60" bestFit="1" customWidth="1"/>
    <col min="8" max="8" width="7.28125" style="1" customWidth="1"/>
    <col min="9" max="9" width="7.8515625" style="61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2" spans="3:10" ht="18">
      <c r="C2" s="5" t="s">
        <v>23</v>
      </c>
      <c r="D2"/>
      <c r="E2" s="4"/>
      <c r="F2" s="4"/>
      <c r="H2" s="4"/>
      <c r="J2" s="4"/>
    </row>
    <row r="3" spans="5:10" ht="18.75" thickBot="1">
      <c r="E3" s="4"/>
      <c r="H3" s="3"/>
      <c r="J3" s="4"/>
    </row>
    <row r="4" spans="2:10" ht="18.75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8">
      <c r="B5" s="103"/>
      <c r="C5" s="13"/>
      <c r="D5" s="114"/>
      <c r="E5" s="15" t="s">
        <v>10</v>
      </c>
      <c r="F5" s="15" t="s">
        <v>11</v>
      </c>
      <c r="G5" s="15">
        <v>200</v>
      </c>
      <c r="H5" s="15">
        <v>200</v>
      </c>
      <c r="I5" s="119" t="s">
        <v>24</v>
      </c>
      <c r="J5" s="126"/>
    </row>
    <row r="6" spans="2:10" ht="18">
      <c r="B6" s="104"/>
      <c r="C6" s="18"/>
      <c r="D6" s="115"/>
      <c r="E6" s="18"/>
      <c r="F6" s="18"/>
      <c r="G6" s="117"/>
      <c r="H6" s="18"/>
      <c r="I6" s="120"/>
      <c r="J6" s="21"/>
    </row>
    <row r="7" spans="2:10" ht="18">
      <c r="B7" s="89">
        <v>1</v>
      </c>
      <c r="C7" s="22" t="s">
        <v>27</v>
      </c>
      <c r="D7" s="86">
        <v>181.0568181818182</v>
      </c>
      <c r="E7" s="135">
        <v>15933</v>
      </c>
      <c r="F7" s="136">
        <v>88</v>
      </c>
      <c r="G7" s="96">
        <v>20</v>
      </c>
      <c r="H7" s="137">
        <v>0.22727272727272727</v>
      </c>
      <c r="I7" s="87">
        <v>189.47</v>
      </c>
      <c r="J7" s="58">
        <v>-8.413181818181812</v>
      </c>
    </row>
    <row r="8" spans="2:10" ht="18">
      <c r="B8" s="90">
        <v>2</v>
      </c>
      <c r="C8" s="29" t="s">
        <v>30</v>
      </c>
      <c r="D8" s="87">
        <v>172.34677419354838</v>
      </c>
      <c r="E8" s="23">
        <v>21371</v>
      </c>
      <c r="F8" s="24">
        <v>124</v>
      </c>
      <c r="G8" s="94">
        <v>13</v>
      </c>
      <c r="H8" s="57">
        <v>0.10483870967741936</v>
      </c>
      <c r="I8" s="87">
        <v>173</v>
      </c>
      <c r="J8" s="58">
        <v>-0.6532258064516157</v>
      </c>
    </row>
    <row r="9" spans="2:10" ht="18">
      <c r="B9" s="90">
        <v>3</v>
      </c>
      <c r="C9" s="35" t="s">
        <v>26</v>
      </c>
      <c r="D9" s="87">
        <v>171.140350877193</v>
      </c>
      <c r="E9" s="23">
        <v>9755</v>
      </c>
      <c r="F9" s="24">
        <v>57</v>
      </c>
      <c r="G9" s="94">
        <v>9</v>
      </c>
      <c r="H9" s="57">
        <v>0.15789473684210525</v>
      </c>
      <c r="I9" s="87">
        <v>168.53</v>
      </c>
      <c r="J9" s="58">
        <v>2.6103508771929853</v>
      </c>
    </row>
    <row r="10" spans="2:10" ht="18">
      <c r="B10" s="90">
        <v>4</v>
      </c>
      <c r="C10" s="35" t="s">
        <v>34</v>
      </c>
      <c r="D10" s="87">
        <v>166.49180327868854</v>
      </c>
      <c r="E10" s="23">
        <v>10156</v>
      </c>
      <c r="F10" s="29">
        <v>61</v>
      </c>
      <c r="G10" s="94">
        <v>8</v>
      </c>
      <c r="H10" s="57">
        <v>0.13114754098360656</v>
      </c>
      <c r="I10" s="87">
        <v>161.33</v>
      </c>
      <c r="J10" s="58">
        <v>5.161803278688524</v>
      </c>
    </row>
    <row r="11" spans="2:10" ht="18">
      <c r="B11" s="90">
        <v>5</v>
      </c>
      <c r="C11" s="29" t="s">
        <v>29</v>
      </c>
      <c r="D11" s="87">
        <v>165.92156862745097</v>
      </c>
      <c r="E11" s="23">
        <v>8462</v>
      </c>
      <c r="F11" s="24">
        <v>51</v>
      </c>
      <c r="G11" s="94">
        <v>4</v>
      </c>
      <c r="H11" s="57">
        <v>0.0784313725490196</v>
      </c>
      <c r="I11" s="87">
        <v>170.97</v>
      </c>
      <c r="J11" s="58">
        <v>-5.048431372549032</v>
      </c>
    </row>
    <row r="12" spans="2:10" ht="18">
      <c r="B12" s="90">
        <v>6</v>
      </c>
      <c r="C12" s="29" t="s">
        <v>32</v>
      </c>
      <c r="D12" s="87">
        <v>163.85714285714286</v>
      </c>
      <c r="E12" s="23">
        <v>17205</v>
      </c>
      <c r="F12" s="24">
        <v>105</v>
      </c>
      <c r="G12" s="94">
        <v>5</v>
      </c>
      <c r="H12" s="57">
        <v>0.047619047619047616</v>
      </c>
      <c r="I12" s="87">
        <v>153.99</v>
      </c>
      <c r="J12" s="58">
        <v>9.867142857142852</v>
      </c>
    </row>
    <row r="13" spans="2:10" ht="18">
      <c r="B13" s="90">
        <v>7</v>
      </c>
      <c r="C13" s="29" t="s">
        <v>35</v>
      </c>
      <c r="D13" s="87">
        <v>160.49019607843138</v>
      </c>
      <c r="E13" s="23">
        <v>24555</v>
      </c>
      <c r="F13" s="24">
        <v>153</v>
      </c>
      <c r="G13" s="94">
        <v>13</v>
      </c>
      <c r="H13" s="57">
        <v>0.08496732026143791</v>
      </c>
      <c r="I13" s="87">
        <v>160.76</v>
      </c>
      <c r="J13" s="58">
        <v>-0.26980392156860944</v>
      </c>
    </row>
    <row r="14" spans="2:10" ht="18">
      <c r="B14" s="89">
        <v>8</v>
      </c>
      <c r="C14" s="36" t="s">
        <v>36</v>
      </c>
      <c r="D14" s="86">
        <v>158.82</v>
      </c>
      <c r="E14" s="135">
        <v>15882</v>
      </c>
      <c r="F14" s="36">
        <v>100</v>
      </c>
      <c r="G14" s="94">
        <v>2</v>
      </c>
      <c r="H14" s="57">
        <v>0.02</v>
      </c>
      <c r="I14" s="87">
        <v>158</v>
      </c>
      <c r="J14" s="58">
        <v>0.8199999999999932</v>
      </c>
    </row>
    <row r="15" spans="2:10" ht="18">
      <c r="B15" s="90">
        <v>9</v>
      </c>
      <c r="C15" s="29" t="s">
        <v>43</v>
      </c>
      <c r="D15" s="87">
        <v>153.2173913043478</v>
      </c>
      <c r="E15" s="23">
        <v>7048</v>
      </c>
      <c r="F15" s="24">
        <v>46</v>
      </c>
      <c r="G15" s="94">
        <v>0</v>
      </c>
      <c r="H15" s="57">
        <v>0</v>
      </c>
      <c r="I15" s="87">
        <v>159.65</v>
      </c>
      <c r="J15" s="58">
        <v>-6.432608695652192</v>
      </c>
    </row>
    <row r="16" spans="2:10" ht="18">
      <c r="B16" s="90">
        <v>10</v>
      </c>
      <c r="C16" s="29" t="s">
        <v>33</v>
      </c>
      <c r="D16" s="87">
        <v>151.87179487179486</v>
      </c>
      <c r="E16" s="23">
        <v>11846</v>
      </c>
      <c r="F16" s="24">
        <v>78</v>
      </c>
      <c r="G16" s="94">
        <v>1</v>
      </c>
      <c r="H16" s="57">
        <v>0.01282051282051282</v>
      </c>
      <c r="I16" s="87">
        <v>168.17</v>
      </c>
      <c r="J16" s="58">
        <v>-16.298205128205126</v>
      </c>
    </row>
    <row r="17" spans="2:10" ht="18">
      <c r="B17" s="90">
        <v>11</v>
      </c>
      <c r="C17" s="29" t="s">
        <v>28</v>
      </c>
      <c r="D17" s="87">
        <v>149.8</v>
      </c>
      <c r="E17" s="23">
        <v>1498</v>
      </c>
      <c r="F17" s="29">
        <v>10</v>
      </c>
      <c r="G17" s="94">
        <v>0</v>
      </c>
      <c r="H17" s="57">
        <v>0</v>
      </c>
      <c r="I17" s="87">
        <v>178.57</v>
      </c>
      <c r="J17" s="58">
        <v>-28.77</v>
      </c>
    </row>
    <row r="18" spans="2:10" ht="18">
      <c r="B18" s="90">
        <v>12</v>
      </c>
      <c r="C18" s="29" t="s">
        <v>31</v>
      </c>
      <c r="D18" s="87">
        <v>149.62222222222223</v>
      </c>
      <c r="E18" s="23">
        <v>13466</v>
      </c>
      <c r="F18" s="24">
        <v>90</v>
      </c>
      <c r="G18" s="94">
        <v>1</v>
      </c>
      <c r="H18" s="57">
        <v>0.011111111111111112</v>
      </c>
      <c r="I18" s="87">
        <v>155.67</v>
      </c>
      <c r="J18" s="58">
        <v>-6.047777777777753</v>
      </c>
    </row>
    <row r="19" spans="2:10" ht="18">
      <c r="B19" s="90">
        <v>13</v>
      </c>
      <c r="C19" s="37" t="s">
        <v>40</v>
      </c>
      <c r="D19" s="87">
        <v>146.33333333333334</v>
      </c>
      <c r="E19" s="38">
        <v>10975</v>
      </c>
      <c r="F19" s="39">
        <v>75</v>
      </c>
      <c r="G19" s="118">
        <v>1</v>
      </c>
      <c r="H19" s="57">
        <v>0.013333333333333334</v>
      </c>
      <c r="I19" s="87">
        <v>168.68</v>
      </c>
      <c r="J19" s="58">
        <v>-22.346666666666664</v>
      </c>
    </row>
    <row r="20" spans="2:10" ht="18">
      <c r="B20" s="90">
        <v>14</v>
      </c>
      <c r="C20" s="37" t="s">
        <v>38</v>
      </c>
      <c r="D20" s="87">
        <v>142.31073446327684</v>
      </c>
      <c r="E20" s="23">
        <v>25189</v>
      </c>
      <c r="F20" s="24">
        <v>177</v>
      </c>
      <c r="G20" s="94">
        <v>0</v>
      </c>
      <c r="H20" s="57">
        <v>0</v>
      </c>
      <c r="I20" s="87">
        <v>155.03</v>
      </c>
      <c r="J20" s="58">
        <v>-12.719265536723157</v>
      </c>
    </row>
    <row r="21" spans="2:10" ht="18">
      <c r="B21" s="90">
        <v>15</v>
      </c>
      <c r="C21" s="24" t="s">
        <v>41</v>
      </c>
      <c r="D21" s="87">
        <v>137.29508196721312</v>
      </c>
      <c r="E21" s="23">
        <v>8375</v>
      </c>
      <c r="F21" s="24">
        <v>61</v>
      </c>
      <c r="G21" s="94">
        <v>0</v>
      </c>
      <c r="H21" s="57">
        <v>0</v>
      </c>
      <c r="I21" s="87">
        <v>136.18</v>
      </c>
      <c r="J21" s="58">
        <v>1.115081967213115</v>
      </c>
    </row>
    <row r="22" spans="2:10" ht="18">
      <c r="B22" s="90">
        <v>16</v>
      </c>
      <c r="C22" s="29" t="s">
        <v>42</v>
      </c>
      <c r="D22" s="87">
        <v>137.11764705882354</v>
      </c>
      <c r="E22" s="23">
        <v>6993</v>
      </c>
      <c r="F22" s="29">
        <v>51</v>
      </c>
      <c r="G22" s="94">
        <v>0</v>
      </c>
      <c r="H22" s="57">
        <v>0</v>
      </c>
      <c r="I22" s="87">
        <v>143.96</v>
      </c>
      <c r="J22" s="58">
        <v>-6.842352941176472</v>
      </c>
    </row>
    <row r="23" spans="2:10" ht="18">
      <c r="B23" s="90">
        <v>17</v>
      </c>
      <c r="C23" s="29" t="s">
        <v>37</v>
      </c>
      <c r="D23" s="87">
        <v>124.85185185185185</v>
      </c>
      <c r="E23" s="23">
        <v>3371</v>
      </c>
      <c r="F23" s="24">
        <v>27</v>
      </c>
      <c r="G23" s="94">
        <v>0</v>
      </c>
      <c r="H23" s="57">
        <v>0</v>
      </c>
      <c r="I23" s="87">
        <v>129.94</v>
      </c>
      <c r="J23" s="58">
        <v>-5.08814814814815</v>
      </c>
    </row>
    <row r="24" spans="2:10" ht="18">
      <c r="B24" s="90" t="s">
        <v>20</v>
      </c>
      <c r="C24" s="29" t="s">
        <v>39</v>
      </c>
      <c r="D24" s="87">
        <v>116.18333333333334</v>
      </c>
      <c r="E24" s="23">
        <v>6971</v>
      </c>
      <c r="F24" s="24">
        <v>60</v>
      </c>
      <c r="G24" s="94">
        <v>0</v>
      </c>
      <c r="H24" s="57">
        <v>0</v>
      </c>
      <c r="I24" s="87">
        <v>120.83</v>
      </c>
      <c r="J24" s="58">
        <v>-4.646666666666661</v>
      </c>
    </row>
    <row r="25" spans="2:10" ht="18">
      <c r="B25" s="90"/>
      <c r="C25" s="29"/>
      <c r="D25" s="87"/>
      <c r="E25" s="23"/>
      <c r="F25" s="24"/>
      <c r="G25" s="87"/>
      <c r="H25" s="26"/>
      <c r="I25" s="94"/>
      <c r="J25" s="28"/>
    </row>
    <row r="26" spans="2:10" ht="18">
      <c r="B26" s="90"/>
      <c r="C26" s="29"/>
      <c r="D26" s="87"/>
      <c r="E26" s="23"/>
      <c r="F26" s="24"/>
      <c r="G26" s="87"/>
      <c r="H26" s="26"/>
      <c r="I26" s="105"/>
      <c r="J26" s="28"/>
    </row>
    <row r="27" spans="2:10" ht="18.75" thickBot="1">
      <c r="B27" s="92"/>
      <c r="C27" s="41" t="s">
        <v>14</v>
      </c>
      <c r="D27" s="116"/>
      <c r="E27" s="43"/>
      <c r="F27" s="44"/>
      <c r="G27" s="116"/>
      <c r="H27" s="42">
        <v>0</v>
      </c>
      <c r="I27" s="116"/>
      <c r="J27" s="46"/>
    </row>
    <row r="28" spans="3:10" ht="18.75" thickTop="1">
      <c r="C28" s="4"/>
      <c r="E28" s="4"/>
      <c r="H28" s="4"/>
      <c r="J28" s="4"/>
    </row>
    <row r="29" spans="3:10" ht="18">
      <c r="C29" s="4"/>
      <c r="E29" s="4"/>
      <c r="H29" s="4"/>
      <c r="J29" s="4"/>
    </row>
    <row r="30" spans="3:10" ht="18">
      <c r="C30" s="5" t="s">
        <v>25</v>
      </c>
      <c r="D30"/>
      <c r="E30" s="4"/>
      <c r="F30" s="4"/>
      <c r="H30" s="4"/>
      <c r="J30" s="4"/>
    </row>
    <row r="31" spans="5:10" ht="18.75" thickBot="1">
      <c r="E31" s="4"/>
      <c r="H31" s="3"/>
      <c r="J31" s="4"/>
    </row>
    <row r="32" spans="2:10" ht="18.75" thickTop="1">
      <c r="B32" s="9" t="s">
        <v>1</v>
      </c>
      <c r="C32" s="10" t="s">
        <v>2</v>
      </c>
      <c r="D32" s="10" t="s">
        <v>3</v>
      </c>
      <c r="E32" s="10" t="s">
        <v>4</v>
      </c>
      <c r="F32" s="10" t="s">
        <v>4</v>
      </c>
      <c r="G32" s="10" t="s">
        <v>7</v>
      </c>
      <c r="H32" s="10" t="s">
        <v>8</v>
      </c>
      <c r="I32" s="10" t="s">
        <v>5</v>
      </c>
      <c r="J32" s="11" t="s">
        <v>6</v>
      </c>
    </row>
    <row r="33" spans="2:10" ht="18">
      <c r="B33" s="103"/>
      <c r="C33" s="13"/>
      <c r="D33" s="114"/>
      <c r="E33" s="15" t="s">
        <v>10</v>
      </c>
      <c r="F33" s="15" t="s">
        <v>11</v>
      </c>
      <c r="G33" s="15">
        <v>200</v>
      </c>
      <c r="H33" s="15">
        <v>200</v>
      </c>
      <c r="I33" s="119" t="s">
        <v>24</v>
      </c>
      <c r="J33" s="126"/>
    </row>
    <row r="34" spans="2:10" ht="18">
      <c r="B34" s="104"/>
      <c r="C34" s="18"/>
      <c r="D34" s="115"/>
      <c r="E34" s="18"/>
      <c r="F34" s="18"/>
      <c r="G34" s="117"/>
      <c r="H34" s="18"/>
      <c r="I34" s="120"/>
      <c r="J34" s="21"/>
    </row>
    <row r="35" spans="2:10" ht="18">
      <c r="B35" s="89">
        <v>1</v>
      </c>
      <c r="C35" s="22" t="s">
        <v>27</v>
      </c>
      <c r="D35" s="86">
        <v>181.78181818181818</v>
      </c>
      <c r="E35" s="135">
        <v>9998</v>
      </c>
      <c r="F35" s="136">
        <v>55</v>
      </c>
      <c r="G35" s="96">
        <v>11</v>
      </c>
      <c r="H35" s="137">
        <v>0.2</v>
      </c>
      <c r="I35" s="87">
        <v>191.63999938964844</v>
      </c>
      <c r="J35" s="58">
        <v>-9.858181207830256</v>
      </c>
    </row>
    <row r="36" spans="2:10" ht="18">
      <c r="B36" s="90">
        <v>2</v>
      </c>
      <c r="C36" s="29" t="s">
        <v>30</v>
      </c>
      <c r="D36" s="87">
        <v>175.69444444444446</v>
      </c>
      <c r="E36" s="23">
        <v>6325</v>
      </c>
      <c r="F36" s="24">
        <v>36</v>
      </c>
      <c r="G36" s="94">
        <v>5</v>
      </c>
      <c r="H36" s="57">
        <v>0.1388888888888889</v>
      </c>
      <c r="I36" s="87">
        <v>173</v>
      </c>
      <c r="J36" s="58">
        <v>2.694444444444457</v>
      </c>
    </row>
    <row r="37" spans="2:10" ht="18">
      <c r="B37" s="90">
        <v>3</v>
      </c>
      <c r="C37" s="35" t="s">
        <v>26</v>
      </c>
      <c r="D37" s="87">
        <v>169.93617021276594</v>
      </c>
      <c r="E37" s="23">
        <v>7987</v>
      </c>
      <c r="F37" s="24">
        <v>47</v>
      </c>
      <c r="G37" s="94">
        <v>5</v>
      </c>
      <c r="H37" s="57">
        <v>0.10638297872340426</v>
      </c>
      <c r="I37" s="87">
        <v>163.02999877929688</v>
      </c>
      <c r="J37" s="58">
        <v>6.906171433469069</v>
      </c>
    </row>
    <row r="38" spans="2:10" ht="18">
      <c r="B38" s="90">
        <v>4</v>
      </c>
      <c r="C38" s="35" t="s">
        <v>29</v>
      </c>
      <c r="D38" s="87">
        <v>167</v>
      </c>
      <c r="E38" s="23">
        <v>2839</v>
      </c>
      <c r="F38" s="29">
        <v>17</v>
      </c>
      <c r="G38" s="94">
        <v>1</v>
      </c>
      <c r="H38" s="57">
        <v>0.058823529411764705</v>
      </c>
      <c r="I38" s="87">
        <v>165.75</v>
      </c>
      <c r="J38" s="58">
        <v>1.25</v>
      </c>
    </row>
    <row r="39" spans="2:10" ht="18">
      <c r="B39" s="90">
        <v>5</v>
      </c>
      <c r="C39" s="29" t="s">
        <v>28</v>
      </c>
      <c r="D39" s="87">
        <v>162.57692307692307</v>
      </c>
      <c r="E39" s="23">
        <v>4227</v>
      </c>
      <c r="F39" s="24">
        <v>26</v>
      </c>
      <c r="G39" s="94">
        <v>1</v>
      </c>
      <c r="H39" s="57">
        <v>0.038461538461538464</v>
      </c>
      <c r="I39" s="87">
        <v>170.1699981689453</v>
      </c>
      <c r="J39" s="58">
        <v>-7.5930750920222465</v>
      </c>
    </row>
    <row r="40" spans="2:10" ht="18">
      <c r="B40" s="90">
        <v>6</v>
      </c>
      <c r="C40" s="29" t="s">
        <v>32</v>
      </c>
      <c r="D40" s="87">
        <v>159.7027027027027</v>
      </c>
      <c r="E40" s="23">
        <v>5909</v>
      </c>
      <c r="F40" s="24">
        <v>37</v>
      </c>
      <c r="G40" s="94">
        <v>2</v>
      </c>
      <c r="H40" s="57">
        <v>0.05405405405405406</v>
      </c>
      <c r="I40" s="87">
        <v>154.67999267578125</v>
      </c>
      <c r="J40" s="58">
        <v>5.022710026921459</v>
      </c>
    </row>
    <row r="41" spans="2:10" ht="18">
      <c r="B41" s="90">
        <v>7</v>
      </c>
      <c r="C41" s="29" t="s">
        <v>34</v>
      </c>
      <c r="D41" s="87">
        <v>159.25531914893617</v>
      </c>
      <c r="E41" s="23">
        <v>7485</v>
      </c>
      <c r="F41" s="24">
        <v>47</v>
      </c>
      <c r="G41" s="94">
        <v>1</v>
      </c>
      <c r="H41" s="57">
        <v>0.02127659574468085</v>
      </c>
      <c r="I41" s="87">
        <v>161.3000030517578</v>
      </c>
      <c r="J41" s="58">
        <v>-2.044683902821646</v>
      </c>
    </row>
    <row r="42" spans="2:10" ht="18">
      <c r="B42" s="90">
        <v>8</v>
      </c>
      <c r="C42" s="29" t="s">
        <v>33</v>
      </c>
      <c r="D42" s="87">
        <v>152.3</v>
      </c>
      <c r="E42" s="23">
        <v>3046</v>
      </c>
      <c r="F42" s="29">
        <v>20</v>
      </c>
      <c r="G42" s="94">
        <v>0</v>
      </c>
      <c r="H42" s="57">
        <v>0</v>
      </c>
      <c r="I42" s="87">
        <v>163.55999755859375</v>
      </c>
      <c r="J42" s="58">
        <v>-11.259997558593739</v>
      </c>
    </row>
    <row r="43" spans="2:10" ht="18">
      <c r="B43" s="89">
        <v>9</v>
      </c>
      <c r="C43" s="36" t="s">
        <v>36</v>
      </c>
      <c r="D43" s="86">
        <v>150.39473684210526</v>
      </c>
      <c r="E43" s="135">
        <v>5715</v>
      </c>
      <c r="F43" s="136">
        <v>38</v>
      </c>
      <c r="G43" s="94">
        <v>1</v>
      </c>
      <c r="H43" s="57">
        <v>0.02631578947368421</v>
      </c>
      <c r="I43" s="87">
        <v>153.22999572753906</v>
      </c>
      <c r="J43" s="58">
        <v>-2.8352588854338023</v>
      </c>
    </row>
    <row r="44" spans="2:10" ht="18">
      <c r="B44" s="90">
        <v>10</v>
      </c>
      <c r="C44" s="29" t="s">
        <v>35</v>
      </c>
      <c r="D44" s="87">
        <v>148.1875</v>
      </c>
      <c r="E44" s="23">
        <v>4742</v>
      </c>
      <c r="F44" s="24">
        <v>32</v>
      </c>
      <c r="G44" s="94">
        <v>0</v>
      </c>
      <c r="H44" s="57">
        <v>0</v>
      </c>
      <c r="I44" s="87">
        <v>156.32000732421875</v>
      </c>
      <c r="J44" s="58">
        <v>-8.13250732421875</v>
      </c>
    </row>
    <row r="45" spans="2:10" ht="18">
      <c r="B45" s="90">
        <v>11</v>
      </c>
      <c r="C45" s="29" t="s">
        <v>31</v>
      </c>
      <c r="D45" s="87">
        <v>147.53333333333333</v>
      </c>
      <c r="E45" s="23">
        <v>6639</v>
      </c>
      <c r="F45" s="29">
        <v>45</v>
      </c>
      <c r="G45" s="94">
        <v>0</v>
      </c>
      <c r="H45" s="57">
        <v>0</v>
      </c>
      <c r="I45" s="87">
        <v>153.1300048828125</v>
      </c>
      <c r="J45" s="58">
        <v>-5.596671549479169</v>
      </c>
    </row>
    <row r="46" spans="2:10" ht="18">
      <c r="B46" s="90">
        <v>12</v>
      </c>
      <c r="C46" s="29" t="s">
        <v>38</v>
      </c>
      <c r="D46" s="87">
        <v>137.75</v>
      </c>
      <c r="E46" s="23">
        <v>1102</v>
      </c>
      <c r="F46" s="24">
        <v>8</v>
      </c>
      <c r="G46" s="94">
        <v>0</v>
      </c>
      <c r="H46" s="57">
        <v>0</v>
      </c>
      <c r="I46" s="87">
        <v>155.82000732421875</v>
      </c>
      <c r="J46" s="58">
        <v>-18.07000732421875</v>
      </c>
    </row>
    <row r="47" spans="2:10" ht="18">
      <c r="B47" s="90">
        <v>13</v>
      </c>
      <c r="C47" s="37" t="s">
        <v>40</v>
      </c>
      <c r="D47" s="87">
        <v>137.73333333333332</v>
      </c>
      <c r="E47" s="38">
        <v>2066</v>
      </c>
      <c r="F47" s="39">
        <v>15</v>
      </c>
      <c r="G47" s="118">
        <v>0</v>
      </c>
      <c r="H47" s="57">
        <v>0</v>
      </c>
      <c r="I47" s="87">
        <v>147.3000030517578</v>
      </c>
      <c r="J47" s="58">
        <v>-9.566669718424492</v>
      </c>
    </row>
    <row r="48" spans="2:10" ht="18">
      <c r="B48" s="90">
        <v>14</v>
      </c>
      <c r="C48" s="37" t="s">
        <v>41</v>
      </c>
      <c r="D48" s="87">
        <v>135.84615384615384</v>
      </c>
      <c r="E48" s="23">
        <v>5298</v>
      </c>
      <c r="F48" s="24">
        <v>39</v>
      </c>
      <c r="G48" s="94">
        <v>0</v>
      </c>
      <c r="H48" s="57">
        <v>0</v>
      </c>
      <c r="I48" s="87">
        <v>138.64999389648438</v>
      </c>
      <c r="J48" s="58">
        <v>-2.8038400503305354</v>
      </c>
    </row>
    <row r="49" spans="2:10" ht="18">
      <c r="B49" s="90">
        <v>15</v>
      </c>
      <c r="C49" s="24" t="s">
        <v>37</v>
      </c>
      <c r="D49" s="87">
        <v>129.95833333333334</v>
      </c>
      <c r="E49" s="23">
        <v>3119</v>
      </c>
      <c r="F49" s="24">
        <v>24</v>
      </c>
      <c r="G49" s="94">
        <v>0</v>
      </c>
      <c r="H49" s="57">
        <v>0</v>
      </c>
      <c r="I49" s="87">
        <v>130.1300048828125</v>
      </c>
      <c r="J49" s="58">
        <v>-0.1716715494791572</v>
      </c>
    </row>
    <row r="50" spans="2:10" ht="18">
      <c r="B50" s="90">
        <v>16</v>
      </c>
      <c r="C50" s="29" t="s">
        <v>42</v>
      </c>
      <c r="D50" s="87">
        <v>127.4</v>
      </c>
      <c r="E50" s="23">
        <v>2548</v>
      </c>
      <c r="F50" s="29">
        <v>20</v>
      </c>
      <c r="G50" s="94">
        <v>0</v>
      </c>
      <c r="H50" s="57">
        <v>0</v>
      </c>
      <c r="I50" s="87">
        <v>140.72999572753906</v>
      </c>
      <c r="J50" s="58">
        <v>-13.329995727539057</v>
      </c>
    </row>
    <row r="51" spans="2:10" ht="18">
      <c r="B51" s="90">
        <v>17</v>
      </c>
      <c r="C51" s="29" t="s">
        <v>39</v>
      </c>
      <c r="D51" s="87">
        <v>112.08333333333333</v>
      </c>
      <c r="E51" s="23">
        <v>1345</v>
      </c>
      <c r="F51" s="24">
        <v>12</v>
      </c>
      <c r="G51" s="94">
        <v>0</v>
      </c>
      <c r="H51" s="57">
        <v>0</v>
      </c>
      <c r="I51" s="87">
        <v>112.55999755859375</v>
      </c>
      <c r="J51" s="58">
        <v>-0.4766642252604214</v>
      </c>
    </row>
    <row r="52" spans="2:10" ht="18">
      <c r="B52" s="90">
        <v>18</v>
      </c>
      <c r="C52" s="29" t="s">
        <v>43</v>
      </c>
      <c r="D52" s="87"/>
      <c r="E52" s="23"/>
      <c r="F52" s="24"/>
      <c r="G52" s="94"/>
      <c r="H52" s="57">
        <v>0</v>
      </c>
      <c r="I52" s="87">
        <v>155.5399932861328</v>
      </c>
      <c r="J52" s="58">
        <v>0</v>
      </c>
    </row>
    <row r="53" spans="2:10" ht="18">
      <c r="B53" s="90"/>
      <c r="C53" s="29"/>
      <c r="D53" s="87"/>
      <c r="E53" s="23"/>
      <c r="F53" s="24"/>
      <c r="G53" s="87"/>
      <c r="H53" s="26"/>
      <c r="I53" s="94"/>
      <c r="J53" s="28"/>
    </row>
    <row r="54" spans="2:10" ht="18">
      <c r="B54" s="90"/>
      <c r="C54" s="29"/>
      <c r="D54" s="87"/>
      <c r="E54" s="23"/>
      <c r="F54" s="24"/>
      <c r="G54" s="87"/>
      <c r="H54" s="26"/>
      <c r="I54" s="105"/>
      <c r="J54" s="28"/>
    </row>
    <row r="55" spans="2:10" ht="18.75" thickBot="1">
      <c r="B55" s="92"/>
      <c r="C55" s="41" t="s">
        <v>14</v>
      </c>
      <c r="D55" s="116"/>
      <c r="E55" s="43"/>
      <c r="F55" s="44"/>
      <c r="G55" s="116"/>
      <c r="H55" s="42">
        <v>0</v>
      </c>
      <c r="I55" s="116"/>
      <c r="J55" s="46"/>
    </row>
    <row r="56" ht="18.75" thickTop="1"/>
  </sheetData>
  <printOptions/>
  <pageMargins left="0" right="0" top="0" bottom="0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showGridLines="0" workbookViewId="0" topLeftCell="A1">
      <selection activeCell="A1" sqref="A1:G34"/>
    </sheetView>
  </sheetViews>
  <sheetFormatPr defaultColWidth="11.421875" defaultRowHeight="15"/>
  <cols>
    <col min="1" max="1" width="1.57421875" style="3" customWidth="1"/>
    <col min="2" max="2" width="20.57421875" style="3" customWidth="1"/>
    <col min="3" max="3" width="5.57421875" style="3" customWidth="1"/>
    <col min="4" max="4" width="24.421875" style="3" customWidth="1"/>
    <col min="5" max="5" width="20.57421875" style="3" customWidth="1"/>
    <col min="6" max="6" width="5.57421875" style="3" customWidth="1"/>
    <col min="7" max="7" width="24.421875" style="3" customWidth="1"/>
    <col min="8" max="16384" width="11.421875" style="3" customWidth="1"/>
  </cols>
  <sheetData>
    <row r="1" spans="1:7" ht="18">
      <c r="A1" s="138"/>
      <c r="B1" s="138"/>
      <c r="C1" s="138"/>
      <c r="D1" s="138"/>
      <c r="E1" s="138"/>
      <c r="F1" s="138"/>
      <c r="G1" s="138"/>
    </row>
    <row r="2" spans="1:9" ht="18">
      <c r="A2" s="138"/>
      <c r="B2" s="139" t="s">
        <v>67</v>
      </c>
      <c r="C2" s="140"/>
      <c r="D2" s="141"/>
      <c r="E2" s="141"/>
      <c r="F2" s="140"/>
      <c r="G2" s="142"/>
      <c r="I2" s="3" t="s">
        <v>71</v>
      </c>
    </row>
    <row r="3" spans="1:9" ht="18">
      <c r="A3" s="138"/>
      <c r="B3" s="143"/>
      <c r="C3" s="144"/>
      <c r="D3" s="145"/>
      <c r="E3" s="146"/>
      <c r="F3" s="144"/>
      <c r="G3" s="145"/>
      <c r="I3" s="3" t="s">
        <v>72</v>
      </c>
    </row>
    <row r="4" spans="1:7" s="4" customFormat="1" ht="18">
      <c r="A4" s="147"/>
      <c r="B4" s="187" t="s">
        <v>59</v>
      </c>
      <c r="C4" s="190">
        <v>1168</v>
      </c>
      <c r="D4" s="169" t="s">
        <v>80</v>
      </c>
      <c r="E4" s="188" t="s">
        <v>60</v>
      </c>
      <c r="F4" s="190">
        <v>951</v>
      </c>
      <c r="G4" s="169" t="s">
        <v>78</v>
      </c>
    </row>
    <row r="5" spans="1:7" ht="18">
      <c r="A5" s="138"/>
      <c r="B5" s="170">
        <v>40161</v>
      </c>
      <c r="C5" s="171"/>
      <c r="D5" s="169" t="s">
        <v>81</v>
      </c>
      <c r="E5" s="172">
        <v>40154</v>
      </c>
      <c r="F5" s="171"/>
      <c r="G5" s="169" t="s">
        <v>79</v>
      </c>
    </row>
    <row r="6" spans="1:7" s="127" customFormat="1" ht="18">
      <c r="A6" s="78"/>
      <c r="B6" s="173"/>
      <c r="C6" s="174" t="str">
        <f>"Soit "&amp;TEXT(C4/2/3,"###,00")&amp;" de moyenne d'équipe"</f>
        <v>Soit 194,67 de moyenne d'équipe</v>
      </c>
      <c r="D6" s="175"/>
      <c r="E6" s="176"/>
      <c r="F6" s="176" t="str">
        <f>"Soit "&amp;TEXT(F4/2/3,"###,00")&amp;" de moyenne d'équipe"</f>
        <v>Soit 158,50 de moyenne d'équipe</v>
      </c>
      <c r="G6" s="177"/>
    </row>
    <row r="7" spans="1:7" s="127" customFormat="1" ht="18">
      <c r="A7" s="78"/>
      <c r="B7" s="149"/>
      <c r="C7" s="150"/>
      <c r="D7" s="151"/>
      <c r="E7" s="152"/>
      <c r="F7" s="152"/>
      <c r="G7" s="73"/>
    </row>
    <row r="8" spans="1:7" ht="18">
      <c r="A8" s="138"/>
      <c r="B8" s="153"/>
      <c r="C8" s="154"/>
      <c r="D8" s="155"/>
      <c r="E8" s="153"/>
      <c r="F8" s="154"/>
      <c r="G8" s="155"/>
    </row>
    <row r="9" spans="1:7" s="4" customFormat="1" ht="18">
      <c r="A9" s="147"/>
      <c r="B9" s="187" t="s">
        <v>61</v>
      </c>
      <c r="C9" s="190">
        <v>1056</v>
      </c>
      <c r="D9" s="169" t="s">
        <v>73</v>
      </c>
      <c r="E9" s="75"/>
      <c r="F9" s="156"/>
      <c r="G9" s="157"/>
    </row>
    <row r="10" spans="1:7" ht="18">
      <c r="A10" s="138"/>
      <c r="B10" s="170">
        <v>40141</v>
      </c>
      <c r="C10" s="171"/>
      <c r="D10" s="178" t="s">
        <v>74</v>
      </c>
      <c r="E10" s="78"/>
      <c r="F10" s="158"/>
      <c r="G10" s="157"/>
    </row>
    <row r="11" spans="1:7" s="127" customFormat="1" ht="18">
      <c r="A11" s="78"/>
      <c r="B11" s="173"/>
      <c r="C11" s="174" t="str">
        <f>"Soit "&amp;TEXT(C9/2/3,"###,00")&amp;" de moyenne d'équipe"</f>
        <v>Soit 176,00 de moyenne d'équipe</v>
      </c>
      <c r="D11" s="177"/>
      <c r="E11" s="152"/>
      <c r="F11" s="158"/>
      <c r="G11" s="73"/>
    </row>
    <row r="12" spans="1:7" ht="18">
      <c r="A12" s="138"/>
      <c r="B12" s="159"/>
      <c r="C12" s="158"/>
      <c r="D12" s="73"/>
      <c r="E12" s="159"/>
      <c r="F12" s="158"/>
      <c r="G12" s="73"/>
    </row>
    <row r="13" spans="1:7" ht="18">
      <c r="A13" s="138"/>
      <c r="B13" s="153"/>
      <c r="C13" s="154"/>
      <c r="D13" s="155"/>
      <c r="E13" s="153"/>
      <c r="F13" s="154"/>
      <c r="G13" s="155"/>
    </row>
    <row r="14" spans="1:7" s="4" customFormat="1" ht="18">
      <c r="A14" s="147"/>
      <c r="B14" s="187" t="s">
        <v>62</v>
      </c>
      <c r="C14" s="190">
        <v>1714</v>
      </c>
      <c r="D14" s="169" t="s">
        <v>75</v>
      </c>
      <c r="E14" s="188" t="s">
        <v>63</v>
      </c>
      <c r="F14" s="190">
        <v>1405</v>
      </c>
      <c r="G14" s="169" t="s">
        <v>87</v>
      </c>
    </row>
    <row r="15" spans="1:7" s="4" customFormat="1" ht="18">
      <c r="A15" s="147"/>
      <c r="B15" s="170">
        <v>40099</v>
      </c>
      <c r="C15" s="171"/>
      <c r="D15" s="169" t="s">
        <v>76</v>
      </c>
      <c r="E15" s="172">
        <v>40342</v>
      </c>
      <c r="F15" s="171"/>
      <c r="G15" s="169" t="s">
        <v>88</v>
      </c>
    </row>
    <row r="16" spans="1:7" s="4" customFormat="1" ht="18">
      <c r="A16" s="147"/>
      <c r="B16" s="179"/>
      <c r="C16" s="171"/>
      <c r="D16" s="169" t="s">
        <v>77</v>
      </c>
      <c r="E16" s="180"/>
      <c r="F16" s="171"/>
      <c r="G16" s="169" t="s">
        <v>89</v>
      </c>
    </row>
    <row r="17" spans="1:7" s="127" customFormat="1" ht="18">
      <c r="A17" s="78"/>
      <c r="B17" s="173"/>
      <c r="C17" s="174" t="str">
        <f>"Soit "&amp;TEXT(C14/3/3,"###,00")&amp;" de moyenne d'équipe"</f>
        <v>Soit 190,44 de moyenne d'équipe</v>
      </c>
      <c r="D17" s="177"/>
      <c r="E17" s="176"/>
      <c r="F17" s="174" t="str">
        <f>"Soit "&amp;TEXT(F14/3/3,"###,00")&amp;" de moyenne d'équipe"</f>
        <v>Soit 156,11 de moyenne d'équipe</v>
      </c>
      <c r="G17" s="177"/>
    </row>
    <row r="18" spans="1:7" ht="18">
      <c r="A18" s="138"/>
      <c r="B18" s="159"/>
      <c r="C18" s="158"/>
      <c r="D18" s="73"/>
      <c r="E18" s="159"/>
      <c r="F18" s="158"/>
      <c r="G18" s="73"/>
    </row>
    <row r="19" spans="1:7" ht="18">
      <c r="A19" s="138"/>
      <c r="B19" s="153"/>
      <c r="C19" s="154"/>
      <c r="D19" s="155"/>
      <c r="E19" s="153"/>
      <c r="F19" s="154"/>
      <c r="G19" s="155"/>
    </row>
    <row r="20" spans="1:7" s="4" customFormat="1" ht="18">
      <c r="A20" s="147"/>
      <c r="B20" s="187" t="s">
        <v>64</v>
      </c>
      <c r="C20" s="190">
        <v>1452</v>
      </c>
      <c r="D20" s="169" t="s">
        <v>92</v>
      </c>
      <c r="E20" s="160"/>
      <c r="F20" s="148"/>
      <c r="G20" s="161"/>
    </row>
    <row r="21" spans="1:7" s="4" customFormat="1" ht="18">
      <c r="A21" s="147"/>
      <c r="B21" s="170">
        <v>40351</v>
      </c>
      <c r="C21" s="171"/>
      <c r="D21" s="169" t="s">
        <v>93</v>
      </c>
      <c r="E21" s="160"/>
      <c r="F21" s="148"/>
      <c r="G21" s="161"/>
    </row>
    <row r="22" spans="1:7" s="4" customFormat="1" ht="18">
      <c r="A22" s="147"/>
      <c r="B22" s="179"/>
      <c r="C22" s="171"/>
      <c r="D22" s="169" t="s">
        <v>94</v>
      </c>
      <c r="E22" s="160"/>
      <c r="F22" s="148"/>
      <c r="G22" s="161"/>
    </row>
    <row r="23" spans="1:7" s="127" customFormat="1" ht="18">
      <c r="A23" s="78"/>
      <c r="B23" s="173"/>
      <c r="C23" s="174" t="str">
        <f>"Soit "&amp;TEXT(C20/3/3,"###,00")&amp;" de moyenne d'équipe"</f>
        <v>Soit 161,33 de moyenne d'équipe</v>
      </c>
      <c r="D23" s="177"/>
      <c r="E23" s="152"/>
      <c r="F23" s="158"/>
      <c r="G23" s="73"/>
    </row>
    <row r="24" spans="1:7" ht="18">
      <c r="A24" s="138"/>
      <c r="B24" s="159"/>
      <c r="C24" s="158"/>
      <c r="D24" s="73"/>
      <c r="E24" s="159"/>
      <c r="F24" s="158"/>
      <c r="G24" s="73"/>
    </row>
    <row r="25" spans="1:7" ht="18">
      <c r="A25" s="138"/>
      <c r="B25" s="153"/>
      <c r="C25" s="154"/>
      <c r="D25" s="155"/>
      <c r="E25" s="153"/>
      <c r="F25" s="154"/>
      <c r="G25" s="155"/>
    </row>
    <row r="26" spans="1:7" s="4" customFormat="1" ht="18">
      <c r="A26" s="147"/>
      <c r="B26" s="187" t="s">
        <v>65</v>
      </c>
      <c r="C26" s="189"/>
      <c r="D26" s="178"/>
      <c r="E26" s="188" t="s">
        <v>66</v>
      </c>
      <c r="F26" s="190">
        <v>2563</v>
      </c>
      <c r="G26" s="178" t="s">
        <v>82</v>
      </c>
    </row>
    <row r="27" spans="1:7" s="4" customFormat="1" ht="18">
      <c r="A27" s="147"/>
      <c r="B27" s="170"/>
      <c r="C27" s="171"/>
      <c r="D27" s="178"/>
      <c r="E27" s="172">
        <v>40257</v>
      </c>
      <c r="F27" s="171"/>
      <c r="G27" s="178" t="s">
        <v>83</v>
      </c>
    </row>
    <row r="28" spans="1:7" s="4" customFormat="1" ht="18">
      <c r="A28" s="147"/>
      <c r="B28" s="179"/>
      <c r="C28" s="171"/>
      <c r="D28" s="178"/>
      <c r="E28" s="180"/>
      <c r="F28" s="171"/>
      <c r="G28" s="178" t="s">
        <v>84</v>
      </c>
    </row>
    <row r="29" spans="1:7" s="4" customFormat="1" ht="18">
      <c r="A29" s="147"/>
      <c r="B29" s="179"/>
      <c r="C29" s="171"/>
      <c r="D29" s="178"/>
      <c r="E29" s="180"/>
      <c r="F29" s="171"/>
      <c r="G29" s="178" t="s">
        <v>85</v>
      </c>
    </row>
    <row r="30" spans="1:7" s="4" customFormat="1" ht="18">
      <c r="A30" s="147"/>
      <c r="B30" s="179"/>
      <c r="C30" s="171"/>
      <c r="D30" s="181"/>
      <c r="E30" s="180"/>
      <c r="F30" s="171"/>
      <c r="G30" s="178" t="s">
        <v>86</v>
      </c>
    </row>
    <row r="31" spans="1:7" s="4" customFormat="1" ht="18">
      <c r="A31" s="147"/>
      <c r="B31" s="179"/>
      <c r="C31" s="171"/>
      <c r="D31" s="181"/>
      <c r="E31" s="180"/>
      <c r="F31" s="171"/>
      <c r="G31" s="181"/>
    </row>
    <row r="32" spans="1:7" s="4" customFormat="1" ht="18">
      <c r="A32" s="147"/>
      <c r="B32" s="179"/>
      <c r="C32" s="174" t="str">
        <f>"Soit "&amp;TEXT(C26/4/3,"###,00")&amp;" de moyenne d'équipe"</f>
        <v>Soit ,00 de moyenne d'équipe</v>
      </c>
      <c r="D32" s="177"/>
      <c r="E32" s="176"/>
      <c r="F32" s="176" t="str">
        <f>"Soit "&amp;TEXT(F26/5/3,"###,00")&amp;" de moyenne d'équipe"</f>
        <v>Soit 170,87 de moyenne d'équipe</v>
      </c>
      <c r="G32" s="177"/>
    </row>
    <row r="33" spans="1:7" ht="18">
      <c r="A33" s="138"/>
      <c r="B33" s="162"/>
      <c r="C33" s="163"/>
      <c r="D33" s="164"/>
      <c r="E33" s="165"/>
      <c r="F33" s="163"/>
      <c r="G33" s="164"/>
    </row>
    <row r="34" spans="1:7" ht="18">
      <c r="A34" s="138"/>
      <c r="B34" s="138"/>
      <c r="C34" s="138"/>
      <c r="D34" s="138"/>
      <c r="E34" s="138"/>
      <c r="F34" s="138"/>
      <c r="G34" s="13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L55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.1484375" style="3" customWidth="1"/>
    <col min="2" max="2" width="3.7109375" style="61" customWidth="1"/>
    <col min="3" max="3" width="29.00390625" style="3" customWidth="1"/>
    <col min="4" max="4" width="6.8515625" style="61" customWidth="1"/>
    <col min="5" max="5" width="10.00390625" style="61" customWidth="1"/>
    <col min="6" max="6" width="2.8515625" style="3" customWidth="1"/>
    <col min="7" max="7" width="3.7109375" style="61" customWidth="1"/>
    <col min="8" max="8" width="29.00390625" style="3" customWidth="1"/>
    <col min="9" max="9" width="6.8515625" style="61" customWidth="1"/>
    <col min="10" max="10" width="10.00390625" style="61" customWidth="1"/>
    <col min="11" max="16384" width="11.421875" style="3" customWidth="1"/>
  </cols>
  <sheetData>
    <row r="1" ht="18">
      <c r="E1" s="4"/>
    </row>
    <row r="2" spans="3:12" ht="36">
      <c r="C2" s="59" t="s">
        <v>68</v>
      </c>
      <c r="D2" s="4"/>
      <c r="E2" s="4"/>
      <c r="L2" s="3" t="s">
        <v>71</v>
      </c>
    </row>
    <row r="3" spans="5:12" ht="18.75" thickBot="1">
      <c r="E3" s="4"/>
      <c r="L3" s="3" t="s">
        <v>72</v>
      </c>
    </row>
    <row r="4" spans="2:5" ht="18.75" thickTop="1">
      <c r="B4" s="9" t="s">
        <v>1</v>
      </c>
      <c r="C4" s="10" t="s">
        <v>2</v>
      </c>
      <c r="D4" s="11" t="s">
        <v>17</v>
      </c>
      <c r="E4" s="4"/>
    </row>
    <row r="5" spans="2:5" ht="18">
      <c r="B5" s="103"/>
      <c r="C5" s="13"/>
      <c r="D5" s="16"/>
      <c r="E5" s="4"/>
    </row>
    <row r="6" spans="2:5" ht="18">
      <c r="B6" s="104"/>
      <c r="C6" s="18"/>
      <c r="D6" s="128"/>
      <c r="E6" s="4"/>
    </row>
    <row r="7" spans="2:5" ht="18">
      <c r="B7" s="89">
        <v>1</v>
      </c>
      <c r="C7" s="22" t="s">
        <v>27</v>
      </c>
      <c r="D7" s="166">
        <v>781</v>
      </c>
      <c r="E7" s="4"/>
    </row>
    <row r="8" spans="2:5" ht="18">
      <c r="B8" s="90">
        <v>2</v>
      </c>
      <c r="C8" s="29" t="s">
        <v>26</v>
      </c>
      <c r="D8" s="106">
        <v>772</v>
      </c>
      <c r="E8" s="4"/>
    </row>
    <row r="9" spans="2:5" ht="18">
      <c r="B9" s="90">
        <v>3</v>
      </c>
      <c r="C9" s="35" t="s">
        <v>30</v>
      </c>
      <c r="D9" s="106">
        <v>771</v>
      </c>
      <c r="E9" s="4"/>
    </row>
    <row r="10" spans="2:5" ht="18">
      <c r="B10" s="90">
        <v>4</v>
      </c>
      <c r="C10" s="35" t="s">
        <v>34</v>
      </c>
      <c r="D10" s="106">
        <v>766</v>
      </c>
      <c r="E10" s="4"/>
    </row>
    <row r="11" spans="2:5" ht="18">
      <c r="B11" s="90">
        <v>5</v>
      </c>
      <c r="C11" s="29" t="s">
        <v>32</v>
      </c>
      <c r="D11" s="106">
        <v>737</v>
      </c>
      <c r="E11" s="4"/>
    </row>
    <row r="12" spans="2:5" ht="18">
      <c r="B12" s="90">
        <v>6</v>
      </c>
      <c r="C12" s="29" t="s">
        <v>28</v>
      </c>
      <c r="D12" s="106">
        <v>731</v>
      </c>
      <c r="E12" s="4"/>
    </row>
    <row r="13" spans="2:10" ht="18">
      <c r="B13" s="90">
        <v>7</v>
      </c>
      <c r="C13" s="29" t="s">
        <v>29</v>
      </c>
      <c r="D13" s="106">
        <v>725</v>
      </c>
      <c r="E13" s="4"/>
      <c r="J13" s="133"/>
    </row>
    <row r="14" spans="2:5" ht="18">
      <c r="B14" s="90">
        <v>8</v>
      </c>
      <c r="C14" s="29" t="s">
        <v>33</v>
      </c>
      <c r="D14" s="106">
        <v>722</v>
      </c>
      <c r="E14" s="4"/>
    </row>
    <row r="15" spans="2:5" ht="18">
      <c r="B15" s="89">
        <v>9</v>
      </c>
      <c r="C15" s="36" t="s">
        <v>31</v>
      </c>
      <c r="D15" s="166">
        <v>676</v>
      </c>
      <c r="E15" s="4"/>
    </row>
    <row r="16" spans="2:5" ht="18">
      <c r="B16" s="90">
        <v>10</v>
      </c>
      <c r="C16" s="29" t="s">
        <v>36</v>
      </c>
      <c r="D16" s="106">
        <v>655</v>
      </c>
      <c r="E16" s="4"/>
    </row>
    <row r="17" spans="2:5" ht="18">
      <c r="B17" s="90">
        <v>11</v>
      </c>
      <c r="C17" s="29" t="s">
        <v>35</v>
      </c>
      <c r="D17" s="106">
        <v>648</v>
      </c>
      <c r="E17" s="4"/>
    </row>
    <row r="18" spans="2:5" ht="18">
      <c r="B18" s="90">
        <v>12</v>
      </c>
      <c r="C18" s="29" t="s">
        <v>43</v>
      </c>
      <c r="D18" s="106">
        <v>642</v>
      </c>
      <c r="E18" s="4"/>
    </row>
    <row r="19" spans="2:5" ht="18">
      <c r="B19" s="90">
        <v>13</v>
      </c>
      <c r="C19" s="37" t="s">
        <v>41</v>
      </c>
      <c r="D19" s="106">
        <v>602</v>
      </c>
      <c r="E19" s="4"/>
    </row>
    <row r="20" spans="2:5" ht="18">
      <c r="B20" s="90">
        <v>14</v>
      </c>
      <c r="C20" s="37" t="s">
        <v>40</v>
      </c>
      <c r="D20" s="106">
        <v>592</v>
      </c>
      <c r="E20" s="4"/>
    </row>
    <row r="21" spans="2:5" ht="18">
      <c r="B21" s="90">
        <v>15</v>
      </c>
      <c r="C21" s="24" t="s">
        <v>37</v>
      </c>
      <c r="D21" s="106">
        <v>589</v>
      </c>
      <c r="E21" s="4"/>
    </row>
    <row r="22" spans="2:5" ht="18">
      <c r="B22" s="90" t="s">
        <v>70</v>
      </c>
      <c r="C22" s="29" t="s">
        <v>38</v>
      </c>
      <c r="D22" s="106">
        <v>555</v>
      </c>
      <c r="E22" s="4"/>
    </row>
    <row r="23" spans="2:5" ht="18">
      <c r="B23" s="90">
        <v>17</v>
      </c>
      <c r="C23" s="29" t="s">
        <v>42</v>
      </c>
      <c r="D23" s="106">
        <v>555</v>
      </c>
      <c r="E23" s="4"/>
    </row>
    <row r="24" spans="2:5" ht="18">
      <c r="B24" s="90">
        <v>18</v>
      </c>
      <c r="C24" s="29" t="s">
        <v>39</v>
      </c>
      <c r="D24" s="106">
        <v>545</v>
      </c>
      <c r="E24" s="4"/>
    </row>
    <row r="25" spans="2:5" ht="18">
      <c r="B25" s="90"/>
      <c r="C25" s="29"/>
      <c r="D25" s="97"/>
      <c r="E25" s="4"/>
    </row>
    <row r="26" spans="2:5" ht="18">
      <c r="B26" s="90"/>
      <c r="C26" s="29"/>
      <c r="D26" s="97"/>
      <c r="E26" s="4"/>
    </row>
    <row r="27" spans="2:5" ht="18.75" thickBot="1">
      <c r="B27" s="92"/>
      <c r="C27" s="41" t="s">
        <v>14</v>
      </c>
      <c r="D27" s="112"/>
      <c r="E27" s="4"/>
    </row>
    <row r="28" spans="3:8" ht="18.75" thickTop="1">
      <c r="C28" s="4"/>
      <c r="E28" s="4"/>
      <c r="H28" s="4"/>
    </row>
    <row r="29" ht="18">
      <c r="E29" s="4"/>
    </row>
    <row r="30" spans="3:10" ht="36">
      <c r="C30" s="59" t="s">
        <v>56</v>
      </c>
      <c r="D30"/>
      <c r="E30"/>
      <c r="H30" s="59" t="s">
        <v>57</v>
      </c>
      <c r="I30"/>
      <c r="J30"/>
    </row>
    <row r="31" ht="18.75" thickBot="1"/>
    <row r="32" spans="2:10" ht="18.75" thickTop="1">
      <c r="B32" s="9" t="s">
        <v>1</v>
      </c>
      <c r="C32" s="10" t="s">
        <v>2</v>
      </c>
      <c r="D32" s="10" t="s">
        <v>13</v>
      </c>
      <c r="E32" s="82" t="s">
        <v>58</v>
      </c>
      <c r="G32" s="9" t="s">
        <v>1</v>
      </c>
      <c r="H32" s="10" t="s">
        <v>2</v>
      </c>
      <c r="I32" s="10" t="s">
        <v>17</v>
      </c>
      <c r="J32" s="82" t="s">
        <v>58</v>
      </c>
    </row>
    <row r="33" spans="2:10" ht="18">
      <c r="B33" s="103"/>
      <c r="C33" s="13"/>
      <c r="D33" s="15"/>
      <c r="E33" s="83"/>
      <c r="G33" s="103"/>
      <c r="H33" s="13"/>
      <c r="I33" s="15"/>
      <c r="J33" s="83"/>
    </row>
    <row r="34" spans="2:10" ht="18">
      <c r="B34" s="104"/>
      <c r="C34" s="18"/>
      <c r="D34" s="120"/>
      <c r="E34" s="130"/>
      <c r="G34" s="104"/>
      <c r="H34" s="18"/>
      <c r="I34" s="120"/>
      <c r="J34" s="130"/>
    </row>
    <row r="35" spans="2:10" ht="18">
      <c r="B35" s="90">
        <v>1</v>
      </c>
      <c r="C35" s="84" t="s">
        <v>27</v>
      </c>
      <c r="D35" s="105">
        <v>126</v>
      </c>
      <c r="E35" s="131">
        <v>40335</v>
      </c>
      <c r="F35" s="56"/>
      <c r="G35" s="90">
        <v>1</v>
      </c>
      <c r="H35" s="84" t="s">
        <v>27</v>
      </c>
      <c r="I35" s="105">
        <v>471</v>
      </c>
      <c r="J35" s="131">
        <v>40077</v>
      </c>
    </row>
    <row r="36" spans="2:10" ht="18">
      <c r="B36" s="90">
        <v>2</v>
      </c>
      <c r="C36" s="29" t="s">
        <v>26</v>
      </c>
      <c r="D36" s="105">
        <v>123</v>
      </c>
      <c r="E36" s="131">
        <v>40257</v>
      </c>
      <c r="F36" s="56"/>
      <c r="G36" s="90">
        <v>2</v>
      </c>
      <c r="H36" s="29" t="s">
        <v>28</v>
      </c>
      <c r="I36" s="105">
        <v>449</v>
      </c>
      <c r="J36" s="131">
        <v>40341</v>
      </c>
    </row>
    <row r="37" spans="2:10" ht="18">
      <c r="B37" s="90">
        <v>3</v>
      </c>
      <c r="C37" s="35" t="s">
        <v>34</v>
      </c>
      <c r="D37" s="105">
        <v>120</v>
      </c>
      <c r="E37" s="131">
        <v>40267</v>
      </c>
      <c r="F37" s="85"/>
      <c r="G37" s="90">
        <v>3</v>
      </c>
      <c r="H37" s="35" t="s">
        <v>32</v>
      </c>
      <c r="I37" s="105">
        <v>429</v>
      </c>
      <c r="J37" s="131">
        <v>40146</v>
      </c>
    </row>
    <row r="38" spans="2:10" ht="18">
      <c r="B38" s="90">
        <v>4</v>
      </c>
      <c r="C38" s="35" t="s">
        <v>29</v>
      </c>
      <c r="D38" s="105">
        <v>119</v>
      </c>
      <c r="E38" s="131">
        <v>40224</v>
      </c>
      <c r="F38" s="56"/>
      <c r="G38" s="90">
        <v>4</v>
      </c>
      <c r="H38" s="35" t="s">
        <v>26</v>
      </c>
      <c r="I38" s="105">
        <v>418</v>
      </c>
      <c r="J38" s="131">
        <v>40335</v>
      </c>
    </row>
    <row r="39" spans="2:10" ht="18">
      <c r="B39" s="90">
        <v>5</v>
      </c>
      <c r="C39" s="29" t="s">
        <v>30</v>
      </c>
      <c r="D39" s="105">
        <v>116</v>
      </c>
      <c r="E39" s="131">
        <v>40106</v>
      </c>
      <c r="F39" s="56"/>
      <c r="G39" s="90">
        <v>5</v>
      </c>
      <c r="H39" s="29" t="s">
        <v>30</v>
      </c>
      <c r="I39" s="105">
        <v>410</v>
      </c>
      <c r="J39" s="131">
        <v>40092</v>
      </c>
    </row>
    <row r="40" spans="2:10" ht="18">
      <c r="B40" s="90">
        <v>6</v>
      </c>
      <c r="C40" s="29" t="s">
        <v>28</v>
      </c>
      <c r="D40" s="105">
        <v>115</v>
      </c>
      <c r="E40" s="131">
        <v>40341</v>
      </c>
      <c r="G40" s="90">
        <v>6</v>
      </c>
      <c r="H40" s="29" t="s">
        <v>34</v>
      </c>
      <c r="I40" s="105">
        <v>406</v>
      </c>
      <c r="J40" s="131">
        <v>40341</v>
      </c>
    </row>
    <row r="41" spans="2:10" ht="18">
      <c r="B41" s="90">
        <v>7</v>
      </c>
      <c r="C41" s="29" t="s">
        <v>36</v>
      </c>
      <c r="D41" s="105">
        <v>113</v>
      </c>
      <c r="E41" s="131">
        <v>40104</v>
      </c>
      <c r="G41" s="90">
        <v>7</v>
      </c>
      <c r="H41" s="29" t="s">
        <v>29</v>
      </c>
      <c r="I41" s="105">
        <v>403</v>
      </c>
      <c r="J41" s="131">
        <v>40203</v>
      </c>
    </row>
    <row r="42" spans="2:10" ht="18">
      <c r="B42" s="90">
        <v>8</v>
      </c>
      <c r="C42" s="29" t="s">
        <v>32</v>
      </c>
      <c r="D42" s="105">
        <v>108</v>
      </c>
      <c r="E42" s="131">
        <v>40330</v>
      </c>
      <c r="G42" s="90">
        <v>8</v>
      </c>
      <c r="H42" s="29" t="s">
        <v>43</v>
      </c>
      <c r="I42" s="105">
        <v>391</v>
      </c>
      <c r="J42" s="131">
        <v>40314</v>
      </c>
    </row>
    <row r="43" spans="2:10" ht="18">
      <c r="B43" s="90">
        <v>9</v>
      </c>
      <c r="C43" s="29" t="s">
        <v>35</v>
      </c>
      <c r="D43" s="105">
        <v>106</v>
      </c>
      <c r="E43" s="131">
        <v>40098</v>
      </c>
      <c r="G43" s="90">
        <v>9</v>
      </c>
      <c r="H43" s="29" t="s">
        <v>36</v>
      </c>
      <c r="I43" s="105">
        <v>384</v>
      </c>
      <c r="J43" s="131">
        <v>40062</v>
      </c>
    </row>
    <row r="44" spans="2:10" ht="18">
      <c r="B44" s="90">
        <v>10</v>
      </c>
      <c r="C44" s="29" t="s">
        <v>43</v>
      </c>
      <c r="D44" s="105">
        <v>105</v>
      </c>
      <c r="E44" s="131">
        <v>40314</v>
      </c>
      <c r="G44" s="90">
        <v>10</v>
      </c>
      <c r="H44" s="29" t="s">
        <v>33</v>
      </c>
      <c r="I44" s="105">
        <v>369</v>
      </c>
      <c r="J44" s="131">
        <v>40125</v>
      </c>
    </row>
    <row r="45" spans="2:10" ht="18">
      <c r="B45" s="90">
        <v>11</v>
      </c>
      <c r="C45" s="29" t="s">
        <v>31</v>
      </c>
      <c r="D45" s="105">
        <v>102</v>
      </c>
      <c r="E45" s="131">
        <v>40125</v>
      </c>
      <c r="G45" s="90">
        <v>11</v>
      </c>
      <c r="H45" s="29" t="s">
        <v>35</v>
      </c>
      <c r="I45" s="105">
        <v>368</v>
      </c>
      <c r="J45" s="131">
        <v>40335</v>
      </c>
    </row>
    <row r="46" spans="2:10" ht="18">
      <c r="B46" s="90">
        <v>12</v>
      </c>
      <c r="C46" s="29" t="s">
        <v>33</v>
      </c>
      <c r="D46" s="105">
        <v>97</v>
      </c>
      <c r="E46" s="131">
        <v>40266</v>
      </c>
      <c r="G46" s="90">
        <v>12</v>
      </c>
      <c r="H46" s="29" t="s">
        <v>38</v>
      </c>
      <c r="I46" s="105">
        <v>357</v>
      </c>
      <c r="J46" s="131">
        <v>40078</v>
      </c>
    </row>
    <row r="47" spans="2:10" ht="18">
      <c r="B47" s="90">
        <v>14</v>
      </c>
      <c r="C47" s="37" t="s">
        <v>38</v>
      </c>
      <c r="D47" s="105">
        <v>95</v>
      </c>
      <c r="E47" s="131">
        <v>40092</v>
      </c>
      <c r="G47" s="90">
        <v>13</v>
      </c>
      <c r="H47" s="37" t="s">
        <v>42</v>
      </c>
      <c r="I47" s="105">
        <v>354</v>
      </c>
      <c r="J47" s="131">
        <v>40062</v>
      </c>
    </row>
    <row r="48" spans="2:10" ht="18">
      <c r="B48" s="90" t="s">
        <v>69</v>
      </c>
      <c r="C48" s="37" t="s">
        <v>42</v>
      </c>
      <c r="D48" s="105">
        <v>95</v>
      </c>
      <c r="E48" s="131">
        <v>40125</v>
      </c>
      <c r="G48" s="90">
        <v>14</v>
      </c>
      <c r="H48" s="37" t="s">
        <v>41</v>
      </c>
      <c r="I48" s="105">
        <v>349</v>
      </c>
      <c r="J48" s="131">
        <v>40280</v>
      </c>
    </row>
    <row r="49" spans="2:10" ht="18">
      <c r="B49" s="90">
        <v>15</v>
      </c>
      <c r="C49" s="24" t="s">
        <v>41</v>
      </c>
      <c r="D49" s="105">
        <v>94</v>
      </c>
      <c r="E49" s="131">
        <v>40279</v>
      </c>
      <c r="G49" s="90" t="s">
        <v>69</v>
      </c>
      <c r="H49" s="24" t="s">
        <v>40</v>
      </c>
      <c r="I49" s="105">
        <v>349</v>
      </c>
      <c r="J49" s="131">
        <v>40210</v>
      </c>
    </row>
    <row r="50" spans="2:10" ht="18">
      <c r="B50" s="90">
        <v>16</v>
      </c>
      <c r="C50" s="29" t="s">
        <v>37</v>
      </c>
      <c r="D50" s="105">
        <v>91</v>
      </c>
      <c r="E50" s="131">
        <v>40217</v>
      </c>
      <c r="G50" s="90">
        <v>16</v>
      </c>
      <c r="H50" s="29" t="s">
        <v>31</v>
      </c>
      <c r="I50" s="105">
        <v>335</v>
      </c>
      <c r="J50" s="131">
        <v>40126</v>
      </c>
    </row>
    <row r="51" spans="2:10" ht="18">
      <c r="B51" s="90">
        <v>17</v>
      </c>
      <c r="C51" s="29" t="s">
        <v>40</v>
      </c>
      <c r="D51" s="105">
        <v>88</v>
      </c>
      <c r="E51" s="131">
        <v>40062</v>
      </c>
      <c r="G51" s="90">
        <v>17</v>
      </c>
      <c r="H51" s="29" t="s">
        <v>37</v>
      </c>
      <c r="I51" s="105">
        <v>311</v>
      </c>
      <c r="J51" s="131">
        <v>40217</v>
      </c>
    </row>
    <row r="52" spans="2:10" ht="18">
      <c r="B52" s="90">
        <v>18</v>
      </c>
      <c r="C52" s="29" t="s">
        <v>39</v>
      </c>
      <c r="D52" s="105">
        <v>87</v>
      </c>
      <c r="E52" s="131">
        <v>40125</v>
      </c>
      <c r="G52" s="90">
        <v>18</v>
      </c>
      <c r="H52" s="29" t="s">
        <v>39</v>
      </c>
      <c r="I52" s="105">
        <v>281</v>
      </c>
      <c r="J52" s="131">
        <v>40125</v>
      </c>
    </row>
    <row r="53" spans="2:10" ht="18">
      <c r="B53" s="90"/>
      <c r="C53" s="29"/>
      <c r="D53" s="94"/>
      <c r="E53" s="131"/>
      <c r="G53" s="90"/>
      <c r="H53" s="29"/>
      <c r="I53" s="94"/>
      <c r="J53" s="131"/>
    </row>
    <row r="54" spans="2:10" ht="18">
      <c r="B54" s="90"/>
      <c r="C54" s="29"/>
      <c r="D54" s="94"/>
      <c r="E54" s="131"/>
      <c r="G54" s="90"/>
      <c r="H54" s="29"/>
      <c r="I54" s="94"/>
      <c r="J54" s="131"/>
    </row>
    <row r="55" spans="2:10" ht="18.75" thickBot="1">
      <c r="B55" s="92"/>
      <c r="C55" s="41" t="s">
        <v>14</v>
      </c>
      <c r="D55" s="129"/>
      <c r="E55" s="132"/>
      <c r="G55" s="92"/>
      <c r="H55" s="41" t="s">
        <v>14</v>
      </c>
      <c r="I55" s="129"/>
      <c r="J55" s="132"/>
    </row>
    <row r="56" ht="18.75" thickTop="1"/>
  </sheetData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loraux</cp:lastModifiedBy>
  <cp:lastPrinted>2009-11-13T13:21:57Z</cp:lastPrinted>
  <dcterms:created xsi:type="dcterms:W3CDTF">2009-10-20T11:57:41Z</dcterms:created>
  <dcterms:modified xsi:type="dcterms:W3CDTF">2010-07-01T14:50:18Z</dcterms:modified>
  <cp:category/>
  <cp:version/>
  <cp:contentType/>
  <cp:contentStatus/>
</cp:coreProperties>
</file>